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894" activeTab="6"/>
  </bookViews>
  <sheets>
    <sheet name="прил 7" sheetId="25" r:id="rId1"/>
    <sheet name="прил 6.1 " sheetId="24" r:id="rId2"/>
    <sheet name="прил 6" sheetId="23" r:id="rId3"/>
    <sheet name="прил 5.1" sheetId="12" r:id="rId4"/>
    <sheet name="прил 5" sheetId="13" r:id="rId5"/>
    <sheet name="прил 2" sheetId="1" r:id="rId6"/>
    <sheet name="прил 1.10 1С" sheetId="26" r:id="rId7"/>
    <sheet name="прил 1.9" sheetId="22" r:id="rId8"/>
    <sheet name="прил 1.8" sheetId="21" r:id="rId9"/>
    <sheet name="прил 1.7" sheetId="20" r:id="rId10"/>
    <sheet name="прил 1.6" sheetId="19" r:id="rId11"/>
    <sheet name="прил 1.5" sheetId="18" r:id="rId12"/>
    <sheet name="прил 1.4" sheetId="17" r:id="rId13"/>
    <sheet name="прил 1.3" sheetId="16" r:id="rId14"/>
    <sheet name="прил 1.2" sheetId="15" r:id="rId15"/>
    <sheet name="прил 1.1" sheetId="14" r:id="rId16"/>
  </sheets>
  <definedNames>
    <definedName name="_xlnm._FilterDatabase" localSheetId="11" hidden="1">'прил 1.5'!$A$6:$N$6</definedName>
    <definedName name="_xlnm._FilterDatabase" localSheetId="10" hidden="1">'прил 1.6'!$A$6:$N$6</definedName>
    <definedName name="_xlnm._FilterDatabase" localSheetId="9" hidden="1">'прил 1.7'!$A$6:$H$67</definedName>
    <definedName name="_xlnm.Print_Area" localSheetId="6">'прил 1.10 1С'!$A$1:$O$66</definedName>
    <definedName name="_xlnm.Print_Area" localSheetId="8">'прил 1.8'!$A$1:$G$66</definedName>
    <definedName name="_xlnm.Print_Area" localSheetId="1">'прил 6.1 '!$A$1:$C$49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68" i="26" l="1"/>
  <c r="I66" i="26"/>
  <c r="C44" i="24" l="1"/>
  <c r="B44" i="24"/>
  <c r="C38" i="24"/>
  <c r="B38" i="24"/>
  <c r="C32" i="24"/>
  <c r="B32" i="24"/>
  <c r="C26" i="24"/>
  <c r="C25" i="24" s="1"/>
  <c r="B26" i="24"/>
  <c r="B25" i="24" s="1"/>
  <c r="C16" i="24"/>
  <c r="C15" i="24" s="1"/>
  <c r="B16" i="24"/>
  <c r="B15" i="24" s="1"/>
  <c r="C6" i="24"/>
  <c r="C5" i="24" s="1"/>
  <c r="B6" i="24"/>
  <c r="B5" i="24" s="1"/>
  <c r="G7" i="23"/>
  <c r="H7" i="23"/>
  <c r="F8" i="23"/>
  <c r="E8" i="23"/>
  <c r="H6" i="23"/>
  <c r="G6" i="23"/>
  <c r="H5" i="23"/>
  <c r="G5" i="23"/>
  <c r="L11" i="22" l="1"/>
  <c r="L7" i="22"/>
  <c r="L8" i="22"/>
  <c r="L9" i="22"/>
  <c r="L10" i="22"/>
  <c r="L6" i="22"/>
  <c r="L12" i="22" l="1"/>
  <c r="L13" i="22"/>
  <c r="L14" i="22"/>
  <c r="L15" i="22"/>
  <c r="L16" i="22"/>
  <c r="L17" i="22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L31" i="22"/>
  <c r="L32" i="22"/>
  <c r="L33" i="22"/>
  <c r="L34" i="22"/>
  <c r="L35" i="22"/>
  <c r="L36" i="22"/>
  <c r="L37" i="22"/>
  <c r="L38" i="22"/>
  <c r="L39" i="22"/>
  <c r="L40" i="22"/>
  <c r="L41" i="22"/>
  <c r="L42" i="22"/>
  <c r="L43" i="22"/>
  <c r="L44" i="22"/>
  <c r="L45" i="22"/>
  <c r="L46" i="22"/>
  <c r="L47" i="22"/>
  <c r="L48" i="22"/>
  <c r="L49" i="22"/>
  <c r="L50" i="22"/>
  <c r="L51" i="22"/>
  <c r="L52" i="22"/>
  <c r="L53" i="22"/>
  <c r="L54" i="22"/>
  <c r="L55" i="22"/>
  <c r="L56" i="22"/>
  <c r="L57" i="22"/>
  <c r="L58" i="22"/>
  <c r="L59" i="22"/>
  <c r="L60" i="22"/>
  <c r="L61" i="22"/>
  <c r="L62" i="22"/>
  <c r="L63" i="22"/>
  <c r="L64" i="22"/>
  <c r="L65" i="22"/>
  <c r="L66" i="22"/>
  <c r="F7" i="13" l="1"/>
  <c r="E7" i="13"/>
  <c r="G6" i="13"/>
  <c r="H6" i="13"/>
  <c r="H5" i="13"/>
  <c r="G5" i="13"/>
</calcChain>
</file>

<file path=xl/sharedStrings.xml><?xml version="1.0" encoding="utf-8"?>
<sst xmlns="http://schemas.openxmlformats.org/spreadsheetml/2006/main" count="2263" uniqueCount="366">
  <si>
    <t>Расчет лимитов подушевого финансирования амбулаторно-поликлинической помощи на Февраль 2019 года</t>
  </si>
  <si>
    <t xml:space="preserve">МО </t>
  </si>
  <si>
    <t>Численность прикрепленного на 1 число месяца СМО →</t>
  </si>
  <si>
    <t>СМО</t>
  </si>
  <si>
    <t>Лимит ПФ по СМО</t>
  </si>
  <si>
    <t>СОГАЗ-МС</t>
  </si>
  <si>
    <t>ВТБ-МС</t>
  </si>
  <si>
    <t>КАПИТАЛ- МС</t>
  </si>
  <si>
    <t>ИНГОССТРАХ-МС</t>
  </si>
  <si>
    <t>МАКС-М</t>
  </si>
  <si>
    <t>Итого</t>
  </si>
  <si>
    <t>ОРЕНБУРГ ОБЛАСТНАЯ КБ  № 2</t>
  </si>
  <si>
    <t>ОРЕНБУРГ ФГБОУ ВО ОРГМУ МИНЗДРАВА</t>
  </si>
  <si>
    <t>ОРЕНБУРГ ГБУЗ ГКБ №1</t>
  </si>
  <si>
    <t>ОРЕНБУРГ ГАУЗ ГКБ  №3</t>
  </si>
  <si>
    <t>ОРЕНБУРГ ГБУЗ ГКБ № 5</t>
  </si>
  <si>
    <t>ОРЕНБУРГ ГАУЗ ГКБ  №6</t>
  </si>
  <si>
    <t>ОРЕНБУРГ ГАУЗ ДГКБ</t>
  </si>
  <si>
    <t>ОРЕНБУРГ ГАУЗ ГКБ ИМ. ПИРОГОВА Н.И.</t>
  </si>
  <si>
    <t>ОРСКАЯ ГАУЗ ГБ № 1</t>
  </si>
  <si>
    <t>ОРСКАЯ ГАУЗ ГБ № 2</t>
  </si>
  <si>
    <t>ОРСКАЯ ГАУЗ ГБ № 3</t>
  </si>
  <si>
    <t>ОРСКАЯ ГАУЗ ГБ № 4</t>
  </si>
  <si>
    <t>ОРСКАЯ ГАУЗ ГБ № 5</t>
  </si>
  <si>
    <t>НОВОТРОИЦК БОЛЬНИЦА СКОРОЙ МЕДИЦИНСКОЙ ПОМОЩИ</t>
  </si>
  <si>
    <t>НОВОТРОИЦКАЯ ГАУЗ ДГБ</t>
  </si>
  <si>
    <t>МЕДНОГОРСКАЯ ГБ</t>
  </si>
  <si>
    <t>БУГУРУСЛАНСКАЯ ГБ</t>
  </si>
  <si>
    <t>БУГУРУСЛАНСКАЯ РБ</t>
  </si>
  <si>
    <t>БУЗУЛУКСКАЯ БОЛЬНИЦА СКОРОЙ МЕДИЦИНСКОЙ ПОМОЩИ</t>
  </si>
  <si>
    <t>АБДУЛИНСКАЯ ГБ</t>
  </si>
  <si>
    <t>АДАМОВСКАЯ РБ</t>
  </si>
  <si>
    <t>АКБУЛАКСКАЯ РБ</t>
  </si>
  <si>
    <t>АЛЕКСАНДРОВСКАЯ РБ</t>
  </si>
  <si>
    <t>АСЕКЕЕВСКАЯ РБ</t>
  </si>
  <si>
    <t>БЕЛЯЕВСКАЯ РБ</t>
  </si>
  <si>
    <t>ГАЙСКАЯ ГБ</t>
  </si>
  <si>
    <t>ГРАЧЕВСКАЯ РБ</t>
  </si>
  <si>
    <t>ДОМБАРОВСКАЯ РБ</t>
  </si>
  <si>
    <t>ИЛЕКСКАЯ РБ</t>
  </si>
  <si>
    <t>КВАРКЕНСКАЯ РБ</t>
  </si>
  <si>
    <t>КРАСНОГВАРДЕЙСКАЯ РБ</t>
  </si>
  <si>
    <t>КУВАНДЫКСКАЯ ГБ</t>
  </si>
  <si>
    <t>КУРМАНАЕВСКАЯ РБ</t>
  </si>
  <si>
    <t>МАТВЕЕВСКАЯ РБ</t>
  </si>
  <si>
    <t>НОВООРСКАЯ РБ</t>
  </si>
  <si>
    <t>НОВОСЕРГИЕВСКАЯ РБ</t>
  </si>
  <si>
    <t>ОКТЯБРЬСКАЯ РБ</t>
  </si>
  <si>
    <t>ОРЕНБУРГСКАЯ РБ</t>
  </si>
  <si>
    <t>ПЕРВОМАЙСКАЯ РБ</t>
  </si>
  <si>
    <t>ПЕРЕВОЛОЦКАЯ РБ</t>
  </si>
  <si>
    <t>ПОНОМАРЕВСКАЯ РБ</t>
  </si>
  <si>
    <t>САКМАРСКАЯ  РБ</t>
  </si>
  <si>
    <t>САРАКТАШСКАЯ РБ</t>
  </si>
  <si>
    <t>СВЕТЛИНСКАЯ РБ</t>
  </si>
  <si>
    <t>СЕВЕРНАЯ РБ</t>
  </si>
  <si>
    <t>СОЛЬ-ИЛЕЦКАЯ ГБ</t>
  </si>
  <si>
    <t>СОРОЧИНСКАЯ ГБ</t>
  </si>
  <si>
    <t>ТАШЛИНСКАЯ РБ</t>
  </si>
  <si>
    <t>ТОЦКАЯ РБ</t>
  </si>
  <si>
    <t>ТЮЛЬГАНСКАЯ РБ</t>
  </si>
  <si>
    <t>ШАРЛЫКСКАЯ РБ</t>
  </si>
  <si>
    <t>ЯСНЕНСКАЯ ГБ</t>
  </si>
  <si>
    <t>СТУДЕНЧЕСКАЯ ПОЛИКЛИНИКА ОГУ</t>
  </si>
  <si>
    <t>ОРЕНБУРГ ОКБ НА СТ. ОРЕНБУРГ</t>
  </si>
  <si>
    <t>ОРСКАЯ УБ НА СТ. ОРСК</t>
  </si>
  <si>
    <t>БУЗУЛУКСКАЯ УЗЛ.  Б-ЦА НА СТ.  БУЗУЛУК</t>
  </si>
  <si>
    <t>АБДУЛИНСКАЯ УЗЛ. ПОЛ-КА НА СТ. АБДУЛИНО</t>
  </si>
  <si>
    <t>ОРЕНБУРГ ФИЛИАЛ № 3 ФГБУ "426 ВГ" МО РФ</t>
  </si>
  <si>
    <t xml:space="preserve">ФКУЗ МСЧ-56 ФСИН РОССИИ </t>
  </si>
  <si>
    <t>МСЧ МВД ПО ОРЕНБУРГСКОЙ ОБЛАСТИ</t>
  </si>
  <si>
    <t>КДЦ ООО</t>
  </si>
  <si>
    <t>Итого по области</t>
  </si>
  <si>
    <t>Корректировка объемов предоставления стационарозамещающей медицинской помощи (МРФ) на 2018 год между ГБУЗ "ООКОД" и ГБУЗ "ООД".</t>
  </si>
  <si>
    <t>Наименование МО</t>
  </si>
  <si>
    <t>Вид МП</t>
  </si>
  <si>
    <t xml:space="preserve">Утверждено на 2018 г. </t>
  </si>
  <si>
    <t xml:space="preserve">Корректировка </t>
  </si>
  <si>
    <t>Утвердить  с учетом корректировки</t>
  </si>
  <si>
    <t>ЗС</t>
  </si>
  <si>
    <t>руб.</t>
  </si>
  <si>
    <t>ГБУЗ "ООКОД"</t>
  </si>
  <si>
    <t>Дневной стационар  (МРФ)</t>
  </si>
  <si>
    <t xml:space="preserve">ГБУЗ "ООД" </t>
  </si>
  <si>
    <t>ИТОГО</t>
  </si>
  <si>
    <t>тариф ДС, руб.</t>
  </si>
  <si>
    <t>1 квартал 2018 г.</t>
  </si>
  <si>
    <t>2 квартал 2018 г.</t>
  </si>
  <si>
    <t>3 квартал 2018 г.</t>
  </si>
  <si>
    <t>4 квартал 2018 г.</t>
  </si>
  <si>
    <t>ВТБ МС</t>
  </si>
  <si>
    <t>ИНГОССТРАХ-М</t>
  </si>
  <si>
    <t>КАПИТАЛ МС</t>
  </si>
  <si>
    <t>СОГАЗ-МЕД</t>
  </si>
  <si>
    <t>ГБУЗ "ООД"</t>
  </si>
  <si>
    <t>Оценка объёма амбулаторно-поликлинических посещений на одного прикреплённого к медицинской организации.*</t>
  </si>
  <si>
    <t>* при нормативе на год - 5,819 посещений на 1 жителя (взрослые), целевой показатель за январь 2019 года составляет -0,4849 посещений на 1 жителя (взрослые)
* при нормативе на год - 13,098 посещений на 1 жителя (дети), целевой показатель за 01 мес. 2019 года составляет -1,0915 посещений на 1 жителя (дети)
** результат со значением "1" отражает наличие случаев АП в отношении умерших граждан.</t>
  </si>
  <si>
    <t>Код МОЕР</t>
  </si>
  <si>
    <t>Краткое наименование медицинской организации</t>
  </si>
  <si>
    <t>Количество АП посещений ВСЕГО за соответствующий период</t>
  </si>
  <si>
    <t>Кол-во прикреплённого населения (на соответствующий период)</t>
  </si>
  <si>
    <t>Расчётный показатель, как отношение общего количества посещений 
к кол-ву прикреплённого населения</t>
  </si>
  <si>
    <t>Баллы, согласно алгоритма оценки кол-ва посещений на 1 жителя</t>
  </si>
  <si>
    <t>Баллы, с учетом весового коэффициента</t>
  </si>
  <si>
    <t>Результат контроля по наличию случаев АП в отношении умерших граждан**</t>
  </si>
  <si>
    <t>Итоговый балл по показателю</t>
  </si>
  <si>
    <t>взрослые</t>
  </si>
  <si>
    <t>дети</t>
  </si>
  <si>
    <t>средневзвеш. показатель</t>
  </si>
  <si>
    <t>Всего, в т.ч. по МО:</t>
  </si>
  <si>
    <t/>
  </si>
  <si>
    <t>Оценка долевого объёма посещений с профилактической целью от общего количества амбулаторно-поликлинических посещений.*</t>
  </si>
  <si>
    <t>* в общем количестве посещений - нормативная доля посещений в 2019 году на взрослых составляет 0,316.
* в общем количестве посещений - нормативная доля посещений в 2019 году на детей составляет 0,47.
** результат со значением "1" отражает наличие случаев АП в отношении умерших граждан.</t>
  </si>
  <si>
    <t>Количество посещений с профилактической целью</t>
  </si>
  <si>
    <t>Количество АП посещений ВСЕГО
 за соответствующий период</t>
  </si>
  <si>
    <t>Доля посещений с профилактической целью от общего кол-ва посещений</t>
  </si>
  <si>
    <t>Баллы, согласно алгоритма оценки</t>
  </si>
  <si>
    <t>Всего, в т.ч. по МО</t>
  </si>
  <si>
    <t>Отношение кол-ва прошедших диспансеризацию к кол-ву подлежащих диспансеризации</t>
  </si>
  <si>
    <t>Кол-во граждан, подлежащих диспансеризации по данным МЗ Оренбургской обл.</t>
  </si>
  <si>
    <t>Кол-во граждан, прошедших I этап дипансеризации</t>
  </si>
  <si>
    <t>* целевой показатель охвата на взрослых за январь 2019 года составляет - 0,063
* целевой показатель охвата на детей за январь 2019 года составляет - 0,045
** результат со значением "1" отражает наличие случаев АП в отношении умерших граждан.</t>
  </si>
  <si>
    <t>Оценка охвата диспансеризацией взрослого и детского  населения*.</t>
  </si>
  <si>
    <t>Оценка уровня обращений в неотложной форме.*</t>
  </si>
  <si>
    <t>* при нормативе на год - 0,5129 посещений на 1 жителя (взрослые), целевой показатель за январь 2019 года составляет - 0,0427 посещений на 1 жителя (взрослые); 
* при нормативе на год - 0,7319 посещений на 1 жителя (дети), целевой показатель заянварь 2019 года составляет - 0,061 посещений на 1 жителя (дети); 
** результат со значением "1" отражает наличие случаев АП в отношении умерших граждан.</t>
  </si>
  <si>
    <t>Кол-во случаев АП в неотложной форме</t>
  </si>
  <si>
    <t>Частота вызовов скорой помощи ПН*</t>
  </si>
  <si>
    <t xml:space="preserve">* при нормативе на год - 0,304 вызова на 1 жителя (взрослые), целевой показатель за январь 2019 года составляет - 0,0253 вызова на 1 жителя (взрослые); 
* при нормативе на год - 0,286 вызова на 1 жителя (дети), целевой показатель за январь 2019 года составляет - 0,0238 вызова на 1 жителя (дети); 
</t>
  </si>
  <si>
    <t>Общее количество вызовов СМП</t>
  </si>
  <si>
    <t xml:space="preserve">Баллы, согласно алгоритма оценки </t>
  </si>
  <si>
    <t>Всего, в т.ч. По МО</t>
  </si>
  <si>
    <t>Уровень госпитализации ПН в стационар от общей численности ПН*</t>
  </si>
  <si>
    <t xml:space="preserve">* при нормативе на год - 0,149 госпитализаций на 1 жителя (взрослые), целевой показатель за январь 2019 года составляет - 0,0124 госпитализаций на 1 жителя (взрослые);
* при нормативе на год - 0,158 госпитализаций на 1 жителя (дети), целевой показатель за январь 2019 года составляет - 0,0132 госпитализаций на 1 жителя (дети);
</t>
  </si>
  <si>
    <t>Кол-во случаев  госпитализаций ПН</t>
  </si>
  <si>
    <t>Расчётный показатель, как отношение общего количества случаев  госпитализаций ПН к общему количеству ПН</t>
  </si>
  <si>
    <t xml:space="preserve">Всего, в т.ч. по МО </t>
  </si>
  <si>
    <t>Охват (в течение одного месяца после выписки из стационара) амбулаторной помощью ПН, ранее  госпитализированного с диагнозом инфарк/инсульт *</t>
  </si>
  <si>
    <t>* За норматив принимается значение "лучшего" ( 0,6667), наибольшего результата в январе 2019 года</t>
  </si>
  <si>
    <t>Кол-во случаев АП с лечебно-диагностической целью ("1") или  с целью диспансерного наблюдения за больным ("3.1" ) в течение одного месяца после инфаркта/инсульта</t>
  </si>
  <si>
    <t>Кол-во случаев инфарктов/инсультов с привзякой к прикрепленному МО</t>
  </si>
  <si>
    <t xml:space="preserve">Расчётный показатель, как отношение общего кол-ва случаев АП в  течение месяца после инфаркта/инсульта к общему кол-ву случаев инфарктов/инсультов </t>
  </si>
  <si>
    <t>Баллы, согласно алгоритма оценки доли пациентов, которым была оказана помощь в течение меясца после инфаркта/инсульта</t>
  </si>
  <si>
    <t>Весовые коэффициенты для расчета показателей 
премирования медицинских организаций
(применяются к рассчитанным по методике оценочным баллам с целью определения средневзвешенного показателя оценки с учетом возрастной структуры прикрепленного населения)</t>
  </si>
  <si>
    <t>Количество детского прикрепленного населения за соответствующий период</t>
  </si>
  <si>
    <t>Количество взрослого прикрепленного населения за соответствующий период</t>
  </si>
  <si>
    <t>Общее количество прикрепленного населения по МО</t>
  </si>
  <si>
    <t>Доля детского населения по МО</t>
  </si>
  <si>
    <t>Доля взрослого населения по МО</t>
  </si>
  <si>
    <t>ВСЕГО, в т.ч.</t>
  </si>
  <si>
    <t>Оценка объёма амбулаторно-поликлинических посещений на одного прикреплённого к медицинской организации</t>
  </si>
  <si>
    <t>Оценка долевого объёма посещений с профилактической целью от общего количества амбулаторно-поликлинических посещений</t>
  </si>
  <si>
    <t>Оценка охвата диспансеризацией взрослого и детского населения</t>
  </si>
  <si>
    <t>Оценка уровня обращений в неотложной форме</t>
  </si>
  <si>
    <t>Оценка частоты вызовов СМП</t>
  </si>
  <si>
    <t xml:space="preserve">Оценка уровня госпитализации  ПН  в стационар от общей численности ПН </t>
  </si>
  <si>
    <t>Оценка охвата ПН, ранее госпитализированного с диагнозами инфаркт/инсульт</t>
  </si>
  <si>
    <t xml:space="preserve">Всего баллов (взвешенная итоговая оценка с учетом возрастной структуры населения и доп.контроля по АПП умершим) </t>
  </si>
  <si>
    <t>Максимальное количество баллов, которое МО может получить в результате рассчета</t>
  </si>
  <si>
    <t xml:space="preserve">%* от премиальной части
</t>
  </si>
  <si>
    <t>Максимальный Балл</t>
  </si>
  <si>
    <t>расчетный балл</t>
  </si>
  <si>
    <t xml:space="preserve"> расчетный балл</t>
  </si>
  <si>
    <t>% премиальной суммы, подлежащий перечислению в МО в соответствии с утвержденным расчетом результатов оценки</t>
  </si>
  <si>
    <t>Оренбургский ф-л ОАО "СК "Согаз-мед"</t>
  </si>
  <si>
    <t>Оренбургский ф-л ООО ВТБ МС</t>
  </si>
  <si>
    <t xml:space="preserve">Ф-л ООО "СК"Ингосстрах-М" в г.Оренбурге </t>
  </si>
  <si>
    <t>Ф-л АО "МАСК "МАКС-М" в г.Оренбурге</t>
  </si>
  <si>
    <t>Ф-л ООО "Капитал МС" В Оренбургской области</t>
  </si>
  <si>
    <t>560002</t>
  </si>
  <si>
    <t>560014</t>
  </si>
  <si>
    <t>560017</t>
  </si>
  <si>
    <t>560019</t>
  </si>
  <si>
    <t>560021</t>
  </si>
  <si>
    <t>560022</t>
  </si>
  <si>
    <t>560024</t>
  </si>
  <si>
    <t>560026</t>
  </si>
  <si>
    <t>560032</t>
  </si>
  <si>
    <t>560033</t>
  </si>
  <si>
    <t>560034</t>
  </si>
  <si>
    <t>560035</t>
  </si>
  <si>
    <t>560036</t>
  </si>
  <si>
    <t>560041</t>
  </si>
  <si>
    <t>560043</t>
  </si>
  <si>
    <t>560045</t>
  </si>
  <si>
    <t>560047</t>
  </si>
  <si>
    <t>560052</t>
  </si>
  <si>
    <t>560053</t>
  </si>
  <si>
    <t>560054</t>
  </si>
  <si>
    <t>560055</t>
  </si>
  <si>
    <t>560056</t>
  </si>
  <si>
    <t>560057</t>
  </si>
  <si>
    <t>560058</t>
  </si>
  <si>
    <t>560059</t>
  </si>
  <si>
    <t>560060</t>
  </si>
  <si>
    <t>560061</t>
  </si>
  <si>
    <t>560062</t>
  </si>
  <si>
    <t>560063</t>
  </si>
  <si>
    <t>560064</t>
  </si>
  <si>
    <t>560065</t>
  </si>
  <si>
    <t>560066</t>
  </si>
  <si>
    <t>560067</t>
  </si>
  <si>
    <t>560068</t>
  </si>
  <si>
    <t>560069</t>
  </si>
  <si>
    <t>560070</t>
  </si>
  <si>
    <t>560071</t>
  </si>
  <si>
    <t>560072</t>
  </si>
  <si>
    <t>560073</t>
  </si>
  <si>
    <t>560074</t>
  </si>
  <si>
    <t>560075</t>
  </si>
  <si>
    <t>560076</t>
  </si>
  <si>
    <t>560077</t>
  </si>
  <si>
    <t>560078</t>
  </si>
  <si>
    <t>560079</t>
  </si>
  <si>
    <t>560080</t>
  </si>
  <si>
    <t>560081</t>
  </si>
  <si>
    <t>560082</t>
  </si>
  <si>
    <t>560083</t>
  </si>
  <si>
    <t>560084</t>
  </si>
  <si>
    <t>560085</t>
  </si>
  <si>
    <t>560086</t>
  </si>
  <si>
    <t>560087</t>
  </si>
  <si>
    <t>560088</t>
  </si>
  <si>
    <t>560089</t>
  </si>
  <si>
    <t>560096</t>
  </si>
  <si>
    <t>560098</t>
  </si>
  <si>
    <t>560099</t>
  </si>
  <si>
    <t>560205</t>
  </si>
  <si>
    <t>560206</t>
  </si>
  <si>
    <t>560214</t>
  </si>
  <si>
    <t>Расчёт общего количества баллов по всем целевым показателям и % премиальной части за январь 2019 года</t>
  </si>
  <si>
    <t xml:space="preserve">Премиальный фонд к распределению 
по итогам работы за  Январь 2019г., рублей </t>
  </si>
  <si>
    <t>Расчет премиальных сумм по итогам работы амбулаторной службы медицинских организаций – балансодержателей 
за  Январь 2019 года в разрезе страховых медицинских организаций</t>
  </si>
  <si>
    <t xml:space="preserve">Итого сумма премии к выплате
по итогам работы  за  Январь 2019г., рублей </t>
  </si>
  <si>
    <t>перех. остаток</t>
  </si>
  <si>
    <t>Наименование медицинской организации</t>
  </si>
  <si>
    <t>ДС МРФ</t>
  </si>
  <si>
    <t>ООО "КДЦ"</t>
  </si>
  <si>
    <t>ГАУЗ ООКБ № 2</t>
  </si>
  <si>
    <t>ООО "Медгард"</t>
  </si>
  <si>
    <t xml:space="preserve"> Корректировка объемов предоставления стационарозамещающей  медицинской помощи  (ЭКО) на 2019г. между ГАУЗ ООКБ № 2, ООО "КДЦ" и ООО "Медгард" по ходатайству МЗ.</t>
  </si>
  <si>
    <t>Корректировка объемов предоставления стационарозамещающей  медицинской помощи  (ЭКО) на 2019г. между ГАУЗ ООКБ № 2, ООО "КДЦ" и ООО "Медгард" по ходатайству МЗ.</t>
  </si>
  <si>
    <t>Приложение 2  к протоколу заседания Комиссии по разработке ТП ОМС № 5 от 01.03.2019 г.</t>
  </si>
  <si>
    <t xml:space="preserve">Приложение 5 к протоколу заседания  Комиссии по разработке ТП ОМС №5 от 01.03.2019 г.   </t>
  </si>
  <si>
    <r>
      <t>Приложение 5.1</t>
    </r>
    <r>
      <rPr>
        <sz val="9"/>
        <color indexed="10"/>
        <rFont val="Times New Roman"/>
        <family val="1"/>
        <charset val="204"/>
      </rPr>
      <t xml:space="preserve"> </t>
    </r>
    <r>
      <rPr>
        <sz val="9"/>
        <color indexed="8"/>
        <rFont val="Times New Roman"/>
        <family val="1"/>
        <charset val="204"/>
      </rPr>
      <t xml:space="preserve"> к протоколу заседания Комиссии по разработке ТП ОМС №5 от 01.03.2019 г.</t>
    </r>
  </si>
  <si>
    <t>Приложение 6  к протоколу заседания Комиссии по разработке ТП ОМС № 5 от 01.03.2019 г.</t>
  </si>
  <si>
    <t>Приложение 6.1  к протоколу заседания Комиссии по разработке ТП ОМС № 5 от 01.03.2019 г.</t>
  </si>
  <si>
    <t xml:space="preserve">Приложение 1.1 к протоколу заседания  Комиссии по разработке ТП ОМС №5 от 01.03.2019 г.   </t>
  </si>
  <si>
    <t xml:space="preserve">Приложение 1.2 к протоколу заседания  Комиссии по разработке ТП ОМС №5 от 01.03.2019 г.   </t>
  </si>
  <si>
    <t xml:space="preserve">Приложение 1.3 к протоколу заседания  Комиссии по разработке ТП ОМС №5 от 01.03.2019 г.   </t>
  </si>
  <si>
    <t xml:space="preserve">Приложение 1.4 к протоколу заседания  Комиссии по разработке ТП ОМС №5 от 01.03.2019 г.   </t>
  </si>
  <si>
    <t xml:space="preserve">Приложение 1.5 к протоколу заседания  Комиссии по разработке ТП ОМС №5 от 01.03.2019 г.   </t>
  </si>
  <si>
    <t>Расчётный показатель, как отношение общего количества вызововСМП
к кол-ву прикреплённого населения</t>
  </si>
  <si>
    <t xml:space="preserve">Приложение 1.6 к протоколу заседания  Комиссии по разработке ТП ОМС №5 от 01.03.2019 г.   </t>
  </si>
  <si>
    <t xml:space="preserve">Приложение 1.7 к протоколу заседания  Комиссии по разработке ТП ОМС №5 от 01.03.2019 г.   </t>
  </si>
  <si>
    <t xml:space="preserve">Приложение 1.8 к протоколу заседания  Комиссии по разработке ТП ОМС №5 от 01.03.2019 г.   </t>
  </si>
  <si>
    <t xml:space="preserve">Приложение 1.9 к протоколу заседания  Комиссии по разработке ТП ОМС №5 от 01.03.2019 г.   </t>
  </si>
  <si>
    <t xml:space="preserve">Приложение 1.10 к протоколу заседания  Комиссии по разработке ТП ОМС №5 от 01.03.2019 г.   </t>
  </si>
  <si>
    <t xml:space="preserve">Объемы предоставления медицинской помощи в рамках программы обязательного медицинского страхования на 2018 год. </t>
  </si>
  <si>
    <t>ОРЕНБУРГСКИЙ ФИЛИАЛ АО "СТРАХОВАЯ КОМПАНИЯ "СОГАЗ-МЕД"</t>
  </si>
  <si>
    <t>Медицинские организации</t>
  </si>
  <si>
    <t>Круглосуточный стационар</t>
  </si>
  <si>
    <t>Дневной стационар</t>
  </si>
  <si>
    <t>Амбулаторно-поликлиническая помощь</t>
  </si>
  <si>
    <t>СМП</t>
  </si>
  <si>
    <t>Итого, утвержденный ОПМП</t>
  </si>
  <si>
    <t>При заболеваниях</t>
  </si>
  <si>
    <t>В Центрах здоровья</t>
  </si>
  <si>
    <t>Диспансеризация взр.населения I этап и профосмотры</t>
  </si>
  <si>
    <t xml:space="preserve">Диспансеризация взр.населения II этап </t>
  </si>
  <si>
    <t>Проф.мед.осмотры несовершеннолетних, диспансеризация детей сирот</t>
  </si>
  <si>
    <t>Мед.реабилитация</t>
  </si>
  <si>
    <t>Роды</t>
  </si>
  <si>
    <t>ММЦ</t>
  </si>
  <si>
    <t>МУН</t>
  </si>
  <si>
    <t>Мед.реабелитация</t>
  </si>
  <si>
    <t>государственное бюджетное учреждение здравоохранения "Оренбургская областная клиническая больница"</t>
  </si>
  <si>
    <t>государственное автономное учреждение здравоохранения "Оренбургская областная клиническая больница № 2"</t>
  </si>
  <si>
    <t>государственное бюджетное учреждение здравоохранения "Областная детская клиническая больница"</t>
  </si>
  <si>
    <t>государственное бюджетное учреждение здравоохранения "Областной Соль-Илецкий центр медицинской реабилитации "</t>
  </si>
  <si>
    <t>Государственное бюджетное учреждение здравоохранения "Оренбургский областной клинический онкологический диспансер"</t>
  </si>
  <si>
    <t>Государственное бюджетное учреждение здравоохранения "Орский онкологический диспансер"</t>
  </si>
  <si>
    <t>государственное автономное учреждение здравоохранения "Оренбургский областной клинический кожно-венерологический диспансер"</t>
  </si>
  <si>
    <t>Федеральное государственное бюджетное образовательное учреждение высшего образования "Оренбургский государственный медицинский университет" Министерства здравоохранения Российской Федерации</t>
  </si>
  <si>
    <t>Оренбургский филиал федерального государственного автономного учреждения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</si>
  <si>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государственное бюджетное учреждение здравоохранения "Городская клиническая больница № 1" города Оренбурга</t>
  </si>
  <si>
    <t>государственное автономное учреждение здравоохранения "Городская клиническая больница № 2" города Оренбурга</t>
  </si>
  <si>
    <t>Государственное автономное учреждение здравоохранения "Городская клиническая больница № 3" города Оренбурга</t>
  </si>
  <si>
    <t>государственное автономное учреждение здравоохранения "Городская клиническая больница № 4" города Оренбурга</t>
  </si>
  <si>
    <t>Государственное бюджетное учреждение здравоохранения "Городская клиническая больница № 5" города Оренбурга</t>
  </si>
  <si>
    <t>Государственное автономное учреждение здравоохранения "Городская клиническая больница № 6" города Оренбурга</t>
  </si>
  <si>
    <t xml:space="preserve">государственное бюджетное учреждение здравоохранения "Оренбургская областная клиническая инфекционная больница" </t>
  </si>
  <si>
    <t>государственное автономное учреждение здравоохранения "Детская городская клиническая больница" города Оренбурга</t>
  </si>
  <si>
    <t xml:space="preserve">Государственное бюджетное учреждение здравоохранения "Оренбургский клинический перинатальный центр" </t>
  </si>
  <si>
    <t>Государственное автономное учреждение здравоохранения "Городская клиническая больница им. Н.И.Пирогова" города Оренбурга</t>
  </si>
  <si>
    <t>государственное бюджетное учреждение здравоохранения "Областной центр медицинской реабилитации"</t>
  </si>
  <si>
    <t>государственное бюджетное учреждение здравоохранения "Оренбургский областной центр медицинской профилактики"</t>
  </si>
  <si>
    <t>государственное бюджетное учреждение здравоохранения "Клиническая станция скорой медицинской помощи" города Оренбурга</t>
  </si>
  <si>
    <t>государственное автономное учреждение здравоохранения "Городская больница № 1" города Орска</t>
  </si>
  <si>
    <t>Государственное автономное учреждение здравоохранения "Городская больница № 2" города Орска</t>
  </si>
  <si>
    <t>государственное автономное учреждение здравоохранения "Городская больница № 3" города Орска</t>
  </si>
  <si>
    <t>государственное автономное учреждение здравоохранения "Городская больница № 4" города Орска</t>
  </si>
  <si>
    <t>государственное автономное учреждение здравоохранения "Городская больница № 5" города Орска</t>
  </si>
  <si>
    <t>государственное автономное учреждение здравоохранения "Станция скорой медицинской помощи" города Орска</t>
  </si>
  <si>
    <t>государственное автономное учреждение здравоохранения "Больница скорой медицинской помощи" города Новотроицка</t>
  </si>
  <si>
    <t>государственное автономное учреждение здравоохранения "Детская городская больница" города Новотроицка</t>
  </si>
  <si>
    <t>государственное бюджетное учреждение здравоохранения "Городская больница" города Медногорска</t>
  </si>
  <si>
    <t>Государственное бюджетное учреждение здравоохранения "Городская больница" города Бугуруслана</t>
  </si>
  <si>
    <t>государственное бюджетное учреждение здравоохранения "Бугурусланская районная больница"</t>
  </si>
  <si>
    <t>государственное бюджетное учреждение здравоохранения "Бузулукская больница скорой медицинской помощи"</t>
  </si>
  <si>
    <t>Государственное бюджетное учреждение здравоохранения "Городская больница" города Абдулино</t>
  </si>
  <si>
    <t>государственное бюджетное учреждение здравоохранения "Адамовская районная больница"</t>
  </si>
  <si>
    <t>государственное бюджетное учреждение здравоохранения "Акбулакская районная больница"</t>
  </si>
  <si>
    <t>Государственное бюджетное учреждение здравоохранения "Александровская районная больница"</t>
  </si>
  <si>
    <t>государственное бюджетное учреждение здравоохранения "Асекеевская районная больница"</t>
  </si>
  <si>
    <t>государственное бюджетное учреждение здравоохранения "Беляевская районная больница"</t>
  </si>
  <si>
    <t>Государственное бюджетное учреждение здравоохранения "Городская больница" города Гая</t>
  </si>
  <si>
    <t>государственное бюджетное учреждение здравоохранения "Грачевская районная больница"</t>
  </si>
  <si>
    <t>государственное бюджетное учреждение здравоохранения "Домбаровская районная больница"</t>
  </si>
  <si>
    <t>государственное бюджетное учреждение здравоохранения "Илекская районная больница"</t>
  </si>
  <si>
    <t>государственное автономное учреждение здравоохранения "Кваркенская районная больница"</t>
  </si>
  <si>
    <t>государственное бюджетное учреждение здравоохранения "Красногвардейская районная больница"</t>
  </si>
  <si>
    <t>государственное бюджетное учреждение здравоохранения "Городская больница" города Кувандыка</t>
  </si>
  <si>
    <t>государственное бюджетное учреждение здравоохранения "Станция скорой медицинской помощи" города Кувандыка</t>
  </si>
  <si>
    <t>государственное бюджетное учреждение здравоохранения "Курманаевская районная больница"</t>
  </si>
  <si>
    <t>Государственное бюджетное учреждение здравоохранения "Матвеевская районная больница"</t>
  </si>
  <si>
    <t>государственное автономное учреждение здравоохранения "Новоорская районная больница"</t>
  </si>
  <si>
    <t>государственное бюджетное учреждение здравоохранения "Новосергиевская районная больница"</t>
  </si>
  <si>
    <t>государственное бюджетное учреждение здравоохранения "Октябрьская районная больница"</t>
  </si>
  <si>
    <t>государственное автономное учреждение здравоохранения " Оренбургская районная больница"</t>
  </si>
  <si>
    <t>государственное бюджетное учреждение здравоохранения "Первомайская районная больница"</t>
  </si>
  <si>
    <t>государственное бюджетное учреждение здравоохранения "Переволоцкая районная больница"</t>
  </si>
  <si>
    <t>государственное бюджетное учреждение здравоохранения "Пономаревская районная больница"</t>
  </si>
  <si>
    <t>государственное бюджетное учреждение здравоохранения "Сакмарская районная больница"</t>
  </si>
  <si>
    <t>государственное бюджетное учреждение здравоохранения "Саракташская районная больница"</t>
  </si>
  <si>
    <t>Государственное бюджетное учреждение здравоохранения "Светлинская районная больница"</t>
  </si>
  <si>
    <t>государственное бюджетное учреждение здравоохранения "Северная районная больница"</t>
  </si>
  <si>
    <t>Государственное бюджетное учреждение здравоохранения "Городская больница" города Соль-Илецка</t>
  </si>
  <si>
    <t>Государственное бюджетное учреждение здравоохранения "Городская больница" города Сорочинска</t>
  </si>
  <si>
    <t>Государственное бюджетное учреждение здравоохранения "Ташлинская районная больница"</t>
  </si>
  <si>
    <t>Государственное бюджетное учреждение здравоохранения "Тоцкая районная больница"</t>
  </si>
  <si>
    <t>государственное бюджетное учреждение здравоохранения "Тюльганская районная больница "</t>
  </si>
  <si>
    <t>государственное бюджетное учреждение здравоохранения "Шарлыкская районная больница"</t>
  </si>
  <si>
    <t>Государственное бюджетное учреждение здравоохранения "Городская больница" города Ясного</t>
  </si>
  <si>
    <t>Студенческая поликлиника федерального государственного бюджетного образовательного учреждения высшего образования "Оренбургский государственный университет"</t>
  </si>
  <si>
    <t>Негосударственное учреждение здравоохранения "Отделенческая клиническая больница на станции Оренбург открытого акционерного общества "Российские железные дороги"</t>
  </si>
  <si>
    <t>Негосударственное учреждение здравоохранения "Узловая больница на станции Орск открытого акционерного общества "Российские железные дороги"</t>
  </si>
  <si>
    <t>Негосударственное учреждение здравоохранения "Узловая больница на станции Бузулук открытого акционерного общества "Российские железные дороги"</t>
  </si>
  <si>
    <t>филиал № 3 федерального государственного бюджетного учреждения "426 военный госпиталь" Министерства обороны Российской Федерации</t>
  </si>
  <si>
    <t>Федеральное казенное учреждение здравоохранения "Медико-санитарная часть № 56 Федеральной службы исполнения наказаний"</t>
  </si>
  <si>
    <t>Федеральное казенное учреждение здравоохранения "Медико-санитарная часть Министерства внутренних дел Российской Федерации по Оренбургской области"</t>
  </si>
  <si>
    <t>Общество с ограниченной ответственностью "Медикал сервис компани Восток"</t>
  </si>
  <si>
    <t>Общество с ограниченной ответственностью Медицинский многопрофильный центр Клиника "МаксиМед"</t>
  </si>
  <si>
    <t>Общество с ограниченной ответственностью "Б.Браун Авитум Руссланд Клиникс"</t>
  </si>
  <si>
    <t>Общество с ограниченной ответственностью Медицинский Центр Клеточных Технологий "Нью Лайф"</t>
  </si>
  <si>
    <t>Общество с ограниченной ответственностью "Санаторий "Южный Урал"</t>
  </si>
  <si>
    <t>Акционерное общество "Санаторий "Дубовая роща"</t>
  </si>
  <si>
    <t>Автономная некоммерческая организация "Медицинский центр "Белая роза"</t>
  </si>
  <si>
    <t>государственное автономное учреждение здравоохранения "Орский врачебно-физкультурный диспансер"</t>
  </si>
  <si>
    <t>Общество с ограниченной ответственностью "КДЦ"</t>
  </si>
  <si>
    <t>И Т О Г О</t>
  </si>
  <si>
    <t>ОРЕНБУРГСКИЙ ФИЛИАЛ ООО ВТБ МС</t>
  </si>
  <si>
    <t>Негосударственное учреждение здравоохранения "Узловая поликлиника на станции Абдулино открытого акционерного общества "Российские железные дороги"</t>
  </si>
  <si>
    <t>ФИЛИАЛ ООО "СК "ИНГОССТРАХ-М" В Г.ОРЕНБУРГЕ</t>
  </si>
  <si>
    <t>ФИЛИАЛ АО "МАКС-М" В Г. ОРЕНБУРГЕ</t>
  </si>
  <si>
    <t>ФИЛИАЛ ООО "КАПИТАЛ МС" В ОРЕНБУРГСКОЙ ОБЛАСТИ</t>
  </si>
  <si>
    <t>Приложение 7  к протоколу заседания Комиссии по разработке ТП ОМС № 5 от 01.03.2019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</si>
</sst>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р_._-;\-* #,##0.00_р_._-;_-* &quot;-&quot;??_р_._-;_-@_-"/>
    <numFmt numFmtId="164" formatCode="#,##0\ _₽"/>
    <numFmt numFmtId="165" formatCode="#,##0.00\ _₽"/>
    <numFmt numFmtId="166" formatCode="0.0000"/>
    <numFmt numFmtId="167" formatCode="0.000"/>
    <numFmt numFmtId="168" formatCode="0.0"/>
  </numFmts>
  <fonts count="5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name val="Arial"/>
      <family val="2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8"/>
      <name val="Arial"/>
      <family val="2"/>
      <charset val="1"/>
    </font>
    <font>
      <sz val="10"/>
      <color indexed="8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11"/>
      <name val="Arial"/>
      <family val="2"/>
      <charset val="204"/>
    </font>
    <font>
      <b/>
      <sz val="10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indexed="8"/>
      <name val="Arial"/>
      <family val="2"/>
    </font>
    <font>
      <b/>
      <sz val="10"/>
      <color rgb="FFFF0000"/>
      <name val="Arial"/>
      <family val="2"/>
      <charset val="204"/>
    </font>
    <font>
      <sz val="8"/>
      <name val="Arial"/>
      <family val="2"/>
    </font>
    <font>
      <sz val="14"/>
      <color rgb="FF000000"/>
      <name val="Times New Roman"/>
      <family val="1"/>
      <charset val="204"/>
    </font>
    <font>
      <sz val="10"/>
      <name val="Arial"/>
    </font>
    <font>
      <b/>
      <sz val="10"/>
      <name val="Arial"/>
    </font>
    <font>
      <sz val="10"/>
      <name val="Times New Roman"/>
    </font>
    <font>
      <b/>
      <sz val="7"/>
      <name val="Arial"/>
    </font>
    <font>
      <sz val="8"/>
      <name val="Arial Cyr"/>
    </font>
    <font>
      <b/>
      <sz val="8"/>
      <name val="Arial"/>
      <family val="2"/>
    </font>
    <font>
      <sz val="8"/>
      <color indexed="8"/>
      <name val="Arial"/>
      <family val="2"/>
      <charset val="204"/>
    </font>
    <font>
      <sz val="8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9"/>
      <name val="Arial"/>
      <family val="2"/>
      <charset val="1"/>
    </font>
    <font>
      <b/>
      <sz val="12"/>
      <name val="Arial"/>
      <family val="2"/>
      <charset val="1"/>
    </font>
    <font>
      <b/>
      <sz val="11"/>
      <name val="Arial"/>
      <family val="2"/>
      <charset val="1"/>
    </font>
    <font>
      <sz val="1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2" fillId="0" borderId="0"/>
    <xf numFmtId="0" fontId="26" fillId="0" borderId="0"/>
    <xf numFmtId="0" fontId="1" fillId="0" borderId="0"/>
    <xf numFmtId="0" fontId="36" fillId="0" borderId="0"/>
    <xf numFmtId="43" fontId="4" fillId="0" borderId="0" applyFont="0" applyFill="0" applyBorder="0" applyAlignment="0" applyProtection="0"/>
  </cellStyleXfs>
  <cellXfs count="285">
    <xf numFmtId="0" fontId="0" fillId="0" borderId="0" xfId="0"/>
    <xf numFmtId="0" fontId="0" fillId="0" borderId="0" xfId="0" applyAlignment="1">
      <alignment horizontal="left"/>
    </xf>
    <xf numFmtId="3" fontId="0" fillId="0" borderId="2" xfId="0" applyNumberFormat="1" applyFont="1" applyBorder="1" applyAlignment="1">
      <alignment horizontal="right" vertical="center"/>
    </xf>
    <xf numFmtId="1" fontId="0" fillId="0" borderId="2" xfId="0" applyNumberFormat="1" applyFont="1" applyBorder="1" applyAlignment="1">
      <alignment horizontal="right" vertical="center"/>
    </xf>
    <xf numFmtId="3" fontId="0" fillId="2" borderId="2" xfId="0" applyNumberFormat="1" applyFont="1" applyFill="1" applyBorder="1" applyAlignment="1">
      <alignment horizontal="right" vertical="center"/>
    </xf>
    <xf numFmtId="3" fontId="0" fillId="3" borderId="2" xfId="0" applyNumberFormat="1" applyFont="1" applyFill="1" applyBorder="1" applyAlignment="1">
      <alignment horizontal="right" vertical="center"/>
    </xf>
    <xf numFmtId="1" fontId="0" fillId="2" borderId="2" xfId="0" applyNumberFormat="1" applyFont="1" applyFill="1" applyBorder="1" applyAlignment="1">
      <alignment horizontal="right" vertical="center"/>
    </xf>
    <xf numFmtId="0" fontId="0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2" xfId="0" applyNumberFormat="1" applyFont="1" applyBorder="1" applyAlignment="1">
      <alignment horizontal="center" vertical="center"/>
    </xf>
    <xf numFmtId="0" fontId="6" fillId="0" borderId="0" xfId="0" applyFont="1"/>
    <xf numFmtId="0" fontId="7" fillId="0" borderId="0" xfId="1" applyFont="1" applyBorder="1" applyAlignment="1">
      <alignment wrapText="1"/>
    </xf>
    <xf numFmtId="0" fontId="8" fillId="0" borderId="2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left" vertical="center" wrapText="1"/>
    </xf>
    <xf numFmtId="0" fontId="9" fillId="0" borderId="2" xfId="1" applyFont="1" applyBorder="1" applyAlignment="1">
      <alignment horizontal="center" vertical="center" wrapText="1"/>
    </xf>
    <xf numFmtId="3" fontId="10" fillId="4" borderId="3" xfId="0" applyNumberFormat="1" applyFont="1" applyFill="1" applyBorder="1" applyAlignment="1">
      <alignment horizontal="center" vertical="center" wrapText="1"/>
    </xf>
    <xf numFmtId="4" fontId="11" fillId="4" borderId="3" xfId="0" applyNumberFormat="1" applyFont="1" applyFill="1" applyBorder="1" applyAlignment="1">
      <alignment horizontal="center" vertical="center" wrapText="1"/>
    </xf>
    <xf numFmtId="3" fontId="8" fillId="0" borderId="2" xfId="1" applyNumberFormat="1" applyFont="1" applyBorder="1" applyAlignment="1">
      <alignment horizontal="center" vertical="center" wrapText="1"/>
    </xf>
    <xf numFmtId="4" fontId="8" fillId="0" borderId="2" xfId="1" applyNumberFormat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left" vertical="center" wrapText="1"/>
    </xf>
    <xf numFmtId="0" fontId="13" fillId="0" borderId="2" xfId="1" applyFont="1" applyBorder="1" applyAlignment="1">
      <alignment horizontal="center" vertical="center" wrapText="1"/>
    </xf>
    <xf numFmtId="3" fontId="14" fillId="0" borderId="2" xfId="1" applyNumberFormat="1" applyFont="1" applyBorder="1" applyAlignment="1">
      <alignment horizontal="center" vertical="center" wrapText="1"/>
    </xf>
    <xf numFmtId="4" fontId="14" fillId="0" borderId="2" xfId="1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165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5" fillId="0" borderId="0" xfId="1" applyFont="1"/>
    <xf numFmtId="0" fontId="8" fillId="0" borderId="0" xfId="0" applyFont="1" applyAlignment="1">
      <alignment vertical="center" wrapText="1"/>
    </xf>
    <xf numFmtId="0" fontId="9" fillId="5" borderId="2" xfId="1" applyFont="1" applyFill="1" applyBorder="1" applyAlignment="1">
      <alignment vertical="center" wrapText="1"/>
    </xf>
    <xf numFmtId="0" fontId="19" fillId="5" borderId="2" xfId="1" applyFont="1" applyFill="1" applyBorder="1" applyAlignment="1">
      <alignment vertical="center" wrapText="1"/>
    </xf>
    <xf numFmtId="4" fontId="19" fillId="5" borderId="2" xfId="1" applyNumberFormat="1" applyFont="1" applyFill="1" applyBorder="1" applyAlignment="1">
      <alignment vertical="center" wrapText="1"/>
    </xf>
    <xf numFmtId="0" fontId="19" fillId="0" borderId="2" xfId="0" applyFont="1" applyBorder="1" applyAlignment="1">
      <alignment horizontal="center"/>
    </xf>
    <xf numFmtId="0" fontId="19" fillId="0" borderId="2" xfId="0" applyFont="1" applyBorder="1"/>
    <xf numFmtId="4" fontId="19" fillId="0" borderId="2" xfId="0" applyNumberFormat="1" applyFont="1" applyBorder="1"/>
    <xf numFmtId="0" fontId="9" fillId="0" borderId="2" xfId="0" applyFont="1" applyBorder="1" applyAlignment="1">
      <alignment horizontal="left"/>
    </xf>
    <xf numFmtId="0" fontId="9" fillId="0" borderId="2" xfId="0" applyFont="1" applyBorder="1"/>
    <xf numFmtId="4" fontId="9" fillId="0" borderId="2" xfId="0" applyNumberFormat="1" applyFont="1" applyBorder="1"/>
    <xf numFmtId="0" fontId="19" fillId="5" borderId="2" xfId="0" applyFont="1" applyFill="1" applyBorder="1"/>
    <xf numFmtId="4" fontId="19" fillId="5" borderId="2" xfId="0" applyNumberFormat="1" applyFont="1" applyFill="1" applyBorder="1"/>
    <xf numFmtId="0" fontId="20" fillId="6" borderId="2" xfId="0" applyNumberFormat="1" applyFont="1" applyFill="1" applyBorder="1" applyAlignment="1">
      <alignment horizontal="center" vertical="center" wrapText="1"/>
    </xf>
    <xf numFmtId="0" fontId="21" fillId="0" borderId="2" xfId="0" applyFont="1" applyBorder="1"/>
    <xf numFmtId="4" fontId="21" fillId="0" borderId="2" xfId="0" applyNumberFormat="1" applyFont="1" applyBorder="1"/>
    <xf numFmtId="0" fontId="22" fillId="6" borderId="2" xfId="0" applyNumberFormat="1" applyFont="1" applyFill="1" applyBorder="1" applyAlignment="1">
      <alignment vertical="top" wrapText="1"/>
    </xf>
    <xf numFmtId="0" fontId="7" fillId="0" borderId="2" xfId="0" applyFont="1" applyBorder="1"/>
    <xf numFmtId="4" fontId="7" fillId="0" borderId="2" xfId="0" applyNumberFormat="1" applyFont="1" applyBorder="1"/>
    <xf numFmtId="0" fontId="24" fillId="0" borderId="0" xfId="2" applyFont="1" applyAlignment="1">
      <alignment horizontal="left"/>
    </xf>
    <xf numFmtId="0" fontId="24" fillId="0" borderId="0" xfId="2" applyFont="1" applyAlignment="1">
      <alignment wrapText="1"/>
    </xf>
    <xf numFmtId="0" fontId="24" fillId="0" borderId="0" xfId="2" applyFont="1"/>
    <xf numFmtId="166" fontId="24" fillId="0" borderId="0" xfId="2" applyNumberFormat="1" applyFont="1" applyAlignment="1">
      <alignment wrapText="1"/>
    </xf>
    <xf numFmtId="167" fontId="24" fillId="0" borderId="0" xfId="2" applyNumberFormat="1" applyFont="1" applyAlignment="1">
      <alignment wrapText="1"/>
    </xf>
    <xf numFmtId="167" fontId="24" fillId="0" borderId="0" xfId="2" applyNumberFormat="1" applyFont="1" applyAlignment="1">
      <alignment horizontal="center"/>
    </xf>
    <xf numFmtId="166" fontId="24" fillId="0" borderId="0" xfId="2" applyNumberFormat="1" applyFont="1" applyAlignment="1">
      <alignment horizontal="center"/>
    </xf>
    <xf numFmtId="166" fontId="24" fillId="0" borderId="0" xfId="2" applyNumberFormat="1" applyFont="1"/>
    <xf numFmtId="166" fontId="2" fillId="0" borderId="0" xfId="2" applyNumberFormat="1"/>
    <xf numFmtId="0" fontId="2" fillId="0" borderId="0" xfId="2"/>
    <xf numFmtId="4" fontId="27" fillId="8" borderId="2" xfId="3" applyNumberFormat="1" applyFont="1" applyFill="1" applyBorder="1" applyAlignment="1">
      <alignment horizontal="center" vertical="center" wrapText="1"/>
    </xf>
    <xf numFmtId="0" fontId="24" fillId="0" borderId="2" xfId="2" applyFont="1" applyBorder="1" applyAlignment="1">
      <alignment horizontal="center" wrapText="1"/>
    </xf>
    <xf numFmtId="0" fontId="24" fillId="0" borderId="2" xfId="2" applyFont="1" applyBorder="1" applyAlignment="1">
      <alignment horizontal="center"/>
    </xf>
    <xf numFmtId="166" fontId="24" fillId="0" borderId="2" xfId="2" applyNumberFormat="1" applyFont="1" applyBorder="1" applyAlignment="1">
      <alignment horizontal="center" wrapText="1"/>
    </xf>
    <xf numFmtId="166" fontId="24" fillId="0" borderId="2" xfId="2" applyNumberFormat="1" applyFont="1" applyBorder="1" applyAlignment="1">
      <alignment horizontal="center"/>
    </xf>
    <xf numFmtId="3" fontId="28" fillId="0" borderId="2" xfId="2" applyNumberFormat="1" applyFont="1" applyBorder="1" applyAlignment="1">
      <alignment horizontal="right"/>
    </xf>
    <xf numFmtId="167" fontId="28" fillId="0" borderId="2" xfId="2" applyNumberFormat="1" applyFont="1" applyBorder="1" applyAlignment="1">
      <alignment horizontal="right"/>
    </xf>
    <xf numFmtId="166" fontId="28" fillId="0" borderId="2" xfId="2" applyNumberFormat="1" applyFont="1" applyBorder="1" applyAlignment="1">
      <alignment horizontal="right"/>
    </xf>
    <xf numFmtId="166" fontId="29" fillId="0" borderId="2" xfId="2" applyNumberFormat="1" applyFont="1" applyBorder="1" applyAlignment="1">
      <alignment horizontal="right"/>
    </xf>
    <xf numFmtId="1" fontId="29" fillId="0" borderId="2" xfId="2" applyNumberFormat="1" applyFont="1" applyBorder="1" applyAlignment="1">
      <alignment horizontal="right"/>
    </xf>
    <xf numFmtId="0" fontId="29" fillId="0" borderId="2" xfId="2" applyFont="1" applyBorder="1" applyAlignment="1">
      <alignment horizontal="right"/>
    </xf>
    <xf numFmtId="0" fontId="29" fillId="0" borderId="0" xfId="2" applyFont="1" applyAlignment="1">
      <alignment horizontal="right"/>
    </xf>
    <xf numFmtId="0" fontId="30" fillId="0" borderId="2" xfId="2" applyFont="1" applyBorder="1" applyAlignment="1">
      <alignment horizontal="left"/>
    </xf>
    <xf numFmtId="0" fontId="30" fillId="0" borderId="2" xfId="2" applyFont="1" applyBorder="1" applyAlignment="1">
      <alignment horizontal="left" wrapText="1"/>
    </xf>
    <xf numFmtId="3" fontId="31" fillId="0" borderId="2" xfId="2" applyNumberFormat="1" applyFont="1" applyBorder="1"/>
    <xf numFmtId="167" fontId="31" fillId="0" borderId="2" xfId="2" applyNumberFormat="1" applyFont="1" applyBorder="1"/>
    <xf numFmtId="166" fontId="31" fillId="0" borderId="2" xfId="2" applyNumberFormat="1" applyFont="1" applyBorder="1"/>
    <xf numFmtId="1" fontId="31" fillId="0" borderId="2" xfId="2" applyNumberFormat="1" applyFont="1" applyBorder="1"/>
    <xf numFmtId="166" fontId="31" fillId="0" borderId="2" xfId="2" applyNumberFormat="1" applyFont="1" applyFill="1" applyBorder="1"/>
    <xf numFmtId="167" fontId="24" fillId="0" borderId="0" xfId="2" applyNumberFormat="1" applyFont="1"/>
    <xf numFmtId="1" fontId="2" fillId="0" borderId="0" xfId="2" applyNumberFormat="1"/>
    <xf numFmtId="3" fontId="28" fillId="0" borderId="2" xfId="2" applyNumberFormat="1" applyFont="1" applyBorder="1"/>
    <xf numFmtId="166" fontId="28" fillId="0" borderId="2" xfId="2" applyNumberFormat="1" applyFont="1" applyBorder="1"/>
    <xf numFmtId="166" fontId="28" fillId="0" borderId="2" xfId="2" applyNumberFormat="1" applyFont="1" applyBorder="1" applyAlignment="1">
      <alignment horizontal="center"/>
    </xf>
    <xf numFmtId="166" fontId="29" fillId="0" borderId="2" xfId="2" applyNumberFormat="1" applyFont="1" applyBorder="1"/>
    <xf numFmtId="1" fontId="29" fillId="0" borderId="2" xfId="2" applyNumberFormat="1" applyFont="1" applyBorder="1"/>
    <xf numFmtId="0" fontId="29" fillId="0" borderId="2" xfId="2" applyFont="1" applyBorder="1"/>
    <xf numFmtId="0" fontId="2" fillId="0" borderId="2" xfId="2" applyBorder="1" applyAlignment="1">
      <alignment horizontal="left"/>
    </xf>
    <xf numFmtId="0" fontId="2" fillId="0" borderId="2" xfId="2" applyBorder="1" applyAlignment="1">
      <alignment horizontal="left" wrapText="1"/>
    </xf>
    <xf numFmtId="0" fontId="24" fillId="0" borderId="0" xfId="2" applyFont="1" applyAlignment="1">
      <alignment horizontal="left" vertical="center" wrapText="1"/>
    </xf>
    <xf numFmtId="0" fontId="30" fillId="0" borderId="2" xfId="2" applyFont="1" applyBorder="1" applyAlignment="1">
      <alignment horizontal="left" vertical="center" wrapText="1"/>
    </xf>
    <xf numFmtId="0" fontId="2" fillId="0" borderId="0" xfId="2" applyAlignment="1">
      <alignment horizontal="right"/>
    </xf>
    <xf numFmtId="0" fontId="23" fillId="0" borderId="2" xfId="2" applyFont="1" applyBorder="1" applyAlignment="1">
      <alignment horizontal="right"/>
    </xf>
    <xf numFmtId="1" fontId="23" fillId="0" borderId="2" xfId="2" applyNumberFormat="1" applyFont="1" applyBorder="1" applyAlignment="1">
      <alignment horizontal="right"/>
    </xf>
    <xf numFmtId="166" fontId="23" fillId="0" borderId="2" xfId="2" applyNumberFormat="1" applyFont="1" applyBorder="1" applyAlignment="1">
      <alignment horizontal="right"/>
    </xf>
    <xf numFmtId="166" fontId="23" fillId="0" borderId="2" xfId="2" applyNumberFormat="1" applyFont="1" applyBorder="1"/>
    <xf numFmtId="1" fontId="23" fillId="0" borderId="2" xfId="2" applyNumberFormat="1" applyFont="1" applyBorder="1"/>
    <xf numFmtId="0" fontId="23" fillId="0" borderId="2" xfId="2" applyFont="1" applyBorder="1"/>
    <xf numFmtId="0" fontId="29" fillId="0" borderId="2" xfId="2" applyFont="1" applyBorder="1" applyAlignment="1">
      <alignment horizontal="left"/>
    </xf>
    <xf numFmtId="0" fontId="29" fillId="0" borderId="2" xfId="2" applyFont="1" applyBorder="1" applyAlignment="1">
      <alignment wrapText="1"/>
    </xf>
    <xf numFmtId="166" fontId="28" fillId="0" borderId="2" xfId="2" applyNumberFormat="1" applyFont="1" applyFill="1" applyBorder="1"/>
    <xf numFmtId="0" fontId="23" fillId="0" borderId="0" xfId="2" applyFont="1"/>
    <xf numFmtId="0" fontId="29" fillId="0" borderId="0" xfId="2" applyFont="1"/>
    <xf numFmtId="0" fontId="24" fillId="0" borderId="0" xfId="2" applyFont="1" applyAlignment="1">
      <alignment vertical="center" wrapText="1"/>
    </xf>
    <xf numFmtId="0" fontId="28" fillId="0" borderId="2" xfId="2" applyFont="1" applyBorder="1"/>
    <xf numFmtId="0" fontId="31" fillId="0" borderId="2" xfId="2" applyFont="1" applyBorder="1"/>
    <xf numFmtId="3" fontId="29" fillId="0" borderId="2" xfId="2" applyNumberFormat="1" applyFont="1" applyBorder="1"/>
    <xf numFmtId="167" fontId="29" fillId="0" borderId="2" xfId="2" applyNumberFormat="1" applyFont="1" applyBorder="1"/>
    <xf numFmtId="0" fontId="30" fillId="0" borderId="2" xfId="2" applyFont="1" applyBorder="1" applyAlignment="1">
      <alignment wrapText="1"/>
    </xf>
    <xf numFmtId="3" fontId="33" fillId="0" borderId="2" xfId="2" applyNumberFormat="1" applyFont="1" applyBorder="1"/>
    <xf numFmtId="0" fontId="33" fillId="0" borderId="2" xfId="2" applyFont="1" applyBorder="1"/>
    <xf numFmtId="0" fontId="2" fillId="0" borderId="0" xfId="2" applyAlignment="1">
      <alignment horizontal="left"/>
    </xf>
    <xf numFmtId="0" fontId="2" fillId="0" borderId="0" xfId="2" applyAlignment="1">
      <alignment wrapText="1"/>
    </xf>
    <xf numFmtId="2" fontId="24" fillId="0" borderId="0" xfId="2" applyNumberFormat="1" applyFont="1" applyAlignment="1">
      <alignment wrapText="1"/>
    </xf>
    <xf numFmtId="3" fontId="24" fillId="0" borderId="0" xfId="2" applyNumberFormat="1" applyFont="1"/>
    <xf numFmtId="10" fontId="24" fillId="0" borderId="0" xfId="2" applyNumberFormat="1" applyFont="1"/>
    <xf numFmtId="0" fontId="24" fillId="0" borderId="0" xfId="2" applyFont="1" applyFill="1" applyAlignment="1">
      <alignment vertical="center" wrapText="1"/>
    </xf>
    <xf numFmtId="0" fontId="2" fillId="0" borderId="0" xfId="2" applyAlignment="1">
      <alignment vertical="center"/>
    </xf>
    <xf numFmtId="0" fontId="34" fillId="0" borderId="2" xfId="3" applyFont="1" applyBorder="1" applyAlignment="1">
      <alignment horizontal="left" wrapText="1"/>
    </xf>
    <xf numFmtId="0" fontId="34" fillId="0" borderId="2" xfId="3" applyFont="1" applyBorder="1" applyAlignment="1">
      <alignment wrapText="1"/>
    </xf>
    <xf numFmtId="4" fontId="31" fillId="0" borderId="2" xfId="2" applyNumberFormat="1" applyFont="1" applyFill="1" applyBorder="1" applyAlignment="1">
      <alignment horizontal="right"/>
    </xf>
    <xf numFmtId="4" fontId="31" fillId="0" borderId="2" xfId="2" applyNumberFormat="1" applyFont="1" applyBorder="1" applyAlignment="1">
      <alignment horizontal="right"/>
    </xf>
    <xf numFmtId="4" fontId="31" fillId="9" borderId="2" xfId="2" applyNumberFormat="1" applyFont="1" applyFill="1" applyBorder="1" applyAlignment="1">
      <alignment horizontal="right"/>
    </xf>
    <xf numFmtId="4" fontId="31" fillId="7" borderId="2" xfId="2" applyNumberFormat="1" applyFont="1" applyFill="1" applyBorder="1" applyAlignment="1">
      <alignment horizontal="right"/>
    </xf>
    <xf numFmtId="0" fontId="2" fillId="0" borderId="0" xfId="2" applyFill="1"/>
    <xf numFmtId="1" fontId="24" fillId="0" borderId="2" xfId="2" applyNumberFormat="1" applyFont="1" applyBorder="1" applyAlignment="1">
      <alignment horizontal="left" wrapText="1"/>
    </xf>
    <xf numFmtId="0" fontId="9" fillId="0" borderId="2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168" fontId="35" fillId="11" borderId="10" xfId="0" applyNumberFormat="1" applyFont="1" applyFill="1" applyBorder="1" applyAlignment="1">
      <alignment horizontal="center" vertical="center" wrapText="1"/>
    </xf>
    <xf numFmtId="3" fontId="32" fillId="5" borderId="12" xfId="0" applyNumberFormat="1" applyFont="1" applyFill="1" applyBorder="1" applyAlignment="1">
      <alignment horizontal="right" vertical="center" wrapText="1"/>
    </xf>
    <xf numFmtId="0" fontId="33" fillId="5" borderId="2" xfId="0" applyFont="1" applyFill="1" applyBorder="1" applyAlignment="1">
      <alignment horizontal="center" wrapText="1"/>
    </xf>
    <xf numFmtId="3" fontId="23" fillId="2" borderId="2" xfId="0" applyNumberFormat="1" applyFont="1" applyFill="1" applyBorder="1" applyAlignment="1">
      <alignment horizontal="right" vertical="center"/>
    </xf>
    <xf numFmtId="3" fontId="23" fillId="3" borderId="2" xfId="0" applyNumberFormat="1" applyFont="1" applyFill="1" applyBorder="1" applyAlignment="1">
      <alignment horizontal="right" vertical="center"/>
    </xf>
    <xf numFmtId="0" fontId="23" fillId="0" borderId="0" xfId="0" applyFont="1" applyAlignment="1">
      <alignment horizontal="left"/>
    </xf>
    <xf numFmtId="3" fontId="1" fillId="0" borderId="2" xfId="0" applyNumberFormat="1" applyFont="1" applyBorder="1" applyAlignment="1">
      <alignment horizontal="right" vertical="center"/>
    </xf>
    <xf numFmtId="0" fontId="6" fillId="0" borderId="0" xfId="1" applyFont="1" applyBorder="1" applyAlignment="1">
      <alignment vertical="center" wrapText="1"/>
    </xf>
    <xf numFmtId="0" fontId="8" fillId="0" borderId="2" xfId="1" applyFont="1" applyBorder="1" applyAlignment="1">
      <alignment horizontal="center"/>
    </xf>
    <xf numFmtId="2" fontId="6" fillId="0" borderId="2" xfId="1" applyNumberFormat="1" applyFont="1" applyBorder="1" applyAlignment="1">
      <alignment horizontal="left" vertical="center" wrapText="1"/>
    </xf>
    <xf numFmtId="3" fontId="8" fillId="6" borderId="2" xfId="1" applyNumberFormat="1" applyFont="1" applyFill="1" applyBorder="1" applyAlignment="1">
      <alignment horizontal="center" wrapText="1"/>
    </xf>
    <xf numFmtId="4" fontId="8" fillId="6" borderId="2" xfId="1" applyNumberFormat="1" applyFont="1" applyFill="1" applyBorder="1" applyAlignment="1">
      <alignment horizontal="center" wrapText="1"/>
    </xf>
    <xf numFmtId="4" fontId="8" fillId="0" borderId="2" xfId="6" applyNumberFormat="1" applyFont="1" applyBorder="1" applyAlignment="1">
      <alignment horizontal="center"/>
    </xf>
    <xf numFmtId="3" fontId="8" fillId="0" borderId="2" xfId="1" applyNumberFormat="1" applyFont="1" applyBorder="1" applyAlignment="1">
      <alignment horizontal="center"/>
    </xf>
    <xf numFmtId="4" fontId="8" fillId="0" borderId="2" xfId="1" applyNumberFormat="1" applyFont="1" applyBorder="1" applyAlignment="1">
      <alignment horizontal="center"/>
    </xf>
    <xf numFmtId="0" fontId="6" fillId="0" borderId="2" xfId="0" applyFont="1" applyBorder="1"/>
    <xf numFmtId="0" fontId="6" fillId="0" borderId="2" xfId="0" applyFont="1" applyBorder="1" applyAlignment="1">
      <alignment horizontal="center"/>
    </xf>
    <xf numFmtId="4" fontId="6" fillId="0" borderId="2" xfId="0" applyNumberFormat="1" applyFont="1" applyBorder="1" applyAlignment="1">
      <alignment horizontal="center"/>
    </xf>
    <xf numFmtId="3" fontId="9" fillId="0" borderId="2" xfId="1" applyNumberFormat="1" applyFont="1" applyBorder="1" applyAlignment="1">
      <alignment horizontal="center"/>
    </xf>
    <xf numFmtId="4" fontId="9" fillId="0" borderId="2" xfId="1" applyNumberFormat="1" applyFont="1" applyBorder="1" applyAlignment="1">
      <alignment horizontal="center"/>
    </xf>
    <xf numFmtId="0" fontId="42" fillId="0" borderId="10" xfId="0" applyNumberFormat="1" applyFont="1" applyBorder="1" applyAlignment="1">
      <alignment horizontal="center" vertical="center" wrapText="1"/>
    </xf>
    <xf numFmtId="0" fontId="38" fillId="0" borderId="10" xfId="0" applyNumberFormat="1" applyFont="1" applyBorder="1" applyAlignment="1">
      <alignment horizontal="left" wrapText="1"/>
    </xf>
    <xf numFmtId="3" fontId="38" fillId="0" borderId="10" xfId="0" applyNumberFormat="1" applyFont="1" applyBorder="1" applyAlignment="1">
      <alignment horizontal="right" vertical="center" wrapText="1"/>
    </xf>
    <xf numFmtId="3" fontId="39" fillId="10" borderId="10" xfId="0" applyNumberFormat="1" applyFont="1" applyFill="1" applyBorder="1" applyAlignment="1">
      <alignment horizontal="right" vertical="center" wrapText="1"/>
    </xf>
    <xf numFmtId="2" fontId="39" fillId="11" borderId="10" xfId="0" applyNumberFormat="1" applyFont="1" applyFill="1" applyBorder="1" applyAlignment="1">
      <alignment horizontal="center" vertical="center" wrapText="1"/>
    </xf>
    <xf numFmtId="1" fontId="38" fillId="0" borderId="10" xfId="0" applyNumberFormat="1" applyFont="1" applyBorder="1" applyAlignment="1">
      <alignment horizontal="right" vertical="center" wrapText="1"/>
    </xf>
    <xf numFmtId="168" fontId="39" fillId="11" borderId="10" xfId="0" applyNumberFormat="1" applyFont="1" applyFill="1" applyBorder="1" applyAlignment="1">
      <alignment horizontal="center" vertical="center" wrapText="1"/>
    </xf>
    <xf numFmtId="1" fontId="39" fillId="11" borderId="10" xfId="0" applyNumberFormat="1" applyFont="1" applyFill="1" applyBorder="1" applyAlignment="1">
      <alignment horizontal="center" vertical="center" wrapText="1"/>
    </xf>
    <xf numFmtId="1" fontId="39" fillId="10" borderId="10" xfId="0" applyNumberFormat="1" applyFont="1" applyFill="1" applyBorder="1" applyAlignment="1">
      <alignment horizontal="right" vertical="center" wrapText="1"/>
    </xf>
    <xf numFmtId="3" fontId="39" fillId="0" borderId="10" xfId="0" applyNumberFormat="1" applyFont="1" applyBorder="1" applyAlignment="1">
      <alignment horizontal="right" vertical="center" wrapText="1"/>
    </xf>
    <xf numFmtId="0" fontId="43" fillId="0" borderId="0" xfId="0" applyFont="1" applyAlignment="1">
      <alignment horizontal="left"/>
    </xf>
    <xf numFmtId="0" fontId="38" fillId="0" borderId="0" xfId="0" applyNumberFormat="1" applyFont="1" applyAlignment="1">
      <alignment wrapText="1"/>
    </xf>
    <xf numFmtId="4" fontId="44" fillId="8" borderId="2" xfId="3" applyNumberFormat="1" applyFont="1" applyFill="1" applyBorder="1" applyAlignment="1">
      <alignment horizontal="center" vertical="center" wrapText="1"/>
    </xf>
    <xf numFmtId="0" fontId="46" fillId="0" borderId="0" xfId="2" applyFont="1"/>
    <xf numFmtId="0" fontId="45" fillId="0" borderId="2" xfId="2" applyFont="1" applyBorder="1" applyAlignment="1">
      <alignment horizontal="center" wrapText="1"/>
    </xf>
    <xf numFmtId="0" fontId="45" fillId="0" borderId="2" xfId="2" applyFont="1" applyBorder="1" applyAlignment="1">
      <alignment horizontal="center"/>
    </xf>
    <xf numFmtId="166" fontId="45" fillId="0" borderId="2" xfId="2" applyNumberFormat="1" applyFont="1" applyBorder="1" applyAlignment="1">
      <alignment horizontal="center" wrapText="1"/>
    </xf>
    <xf numFmtId="166" fontId="45" fillId="0" borderId="2" xfId="2" applyNumberFormat="1" applyFont="1" applyBorder="1" applyAlignment="1">
      <alignment horizontal="center"/>
    </xf>
    <xf numFmtId="1" fontId="45" fillId="0" borderId="2" xfId="2" applyNumberFormat="1" applyFont="1" applyBorder="1" applyAlignment="1">
      <alignment horizontal="center" wrapText="1"/>
    </xf>
    <xf numFmtId="1" fontId="45" fillId="0" borderId="2" xfId="2" applyNumberFormat="1" applyFont="1" applyBorder="1" applyAlignment="1">
      <alignment horizontal="center"/>
    </xf>
    <xf numFmtId="167" fontId="45" fillId="0" borderId="2" xfId="2" applyNumberFormat="1" applyFont="1" applyBorder="1" applyAlignment="1">
      <alignment horizontal="center" wrapText="1"/>
    </xf>
    <xf numFmtId="167" fontId="45" fillId="0" borderId="2" xfId="2" applyNumberFormat="1" applyFont="1" applyBorder="1" applyAlignment="1">
      <alignment horizontal="center"/>
    </xf>
    <xf numFmtId="3" fontId="44" fillId="8" borderId="5" xfId="3" applyNumberFormat="1" applyFont="1" applyFill="1" applyBorder="1" applyAlignment="1">
      <alignment horizontal="center" vertical="center" wrapText="1"/>
    </xf>
    <xf numFmtId="0" fontId="45" fillId="8" borderId="5" xfId="2" applyFont="1" applyFill="1" applyBorder="1" applyAlignment="1">
      <alignment horizontal="center" vertical="center" wrapText="1"/>
    </xf>
    <xf numFmtId="166" fontId="45" fillId="8" borderId="5" xfId="2" applyNumberFormat="1" applyFont="1" applyFill="1" applyBorder="1" applyAlignment="1">
      <alignment horizontal="center" vertical="center" wrapText="1"/>
    </xf>
    <xf numFmtId="166" fontId="45" fillId="8" borderId="5" xfId="3" applyNumberFormat="1" applyFont="1" applyFill="1" applyBorder="1" applyAlignment="1">
      <alignment horizontal="center" vertical="center" wrapText="1"/>
    </xf>
    <xf numFmtId="166" fontId="44" fillId="8" borderId="2" xfId="3" applyNumberFormat="1" applyFont="1" applyFill="1" applyBorder="1" applyAlignment="1">
      <alignment horizontal="center" vertical="center" wrapText="1"/>
    </xf>
    <xf numFmtId="0" fontId="44" fillId="8" borderId="2" xfId="3" applyFont="1" applyFill="1" applyBorder="1" applyAlignment="1">
      <alignment horizontal="left" vertical="center" wrapText="1"/>
    </xf>
    <xf numFmtId="0" fontId="44" fillId="8" borderId="2" xfId="3" applyFont="1" applyFill="1" applyBorder="1" applyAlignment="1">
      <alignment horizontal="center" vertical="center" wrapText="1"/>
    </xf>
    <xf numFmtId="0" fontId="45" fillId="8" borderId="2" xfId="2" applyFont="1" applyFill="1" applyBorder="1" applyAlignment="1">
      <alignment horizontal="center" vertical="center" wrapText="1"/>
    </xf>
    <xf numFmtId="0" fontId="46" fillId="9" borderId="2" xfId="2" applyFont="1" applyFill="1" applyBorder="1"/>
    <xf numFmtId="0" fontId="44" fillId="8" borderId="5" xfId="3" applyFont="1" applyFill="1" applyBorder="1" applyAlignment="1">
      <alignment horizontal="center" vertical="center" wrapText="1"/>
    </xf>
    <xf numFmtId="2" fontId="44" fillId="8" borderId="1" xfId="3" applyNumberFormat="1" applyFont="1" applyFill="1" applyBorder="1" applyAlignment="1">
      <alignment vertical="center" wrapText="1"/>
    </xf>
    <xf numFmtId="0" fontId="47" fillId="0" borderId="0" xfId="0" applyFont="1" applyAlignment="1">
      <alignment horizontal="left"/>
    </xf>
    <xf numFmtId="0" fontId="47" fillId="0" borderId="3" xfId="0" applyNumberFormat="1" applyFont="1" applyBorder="1" applyAlignment="1">
      <alignment horizontal="center" vertical="center" wrapText="1"/>
    </xf>
    <xf numFmtId="0" fontId="47" fillId="0" borderId="0" xfId="0" applyNumberFormat="1" applyFont="1" applyAlignment="1">
      <alignment horizontal="center" vertical="center"/>
    </xf>
    <xf numFmtId="0" fontId="47" fillId="0" borderId="2" xfId="0" applyNumberFormat="1" applyFont="1" applyBorder="1" applyAlignment="1">
      <alignment horizontal="center" vertical="center" wrapText="1"/>
    </xf>
    <xf numFmtId="0" fontId="47" fillId="0" borderId="2" xfId="0" applyNumberFormat="1" applyFont="1" applyBorder="1" applyAlignment="1">
      <alignment horizontal="center" vertical="center"/>
    </xf>
    <xf numFmtId="1" fontId="47" fillId="0" borderId="2" xfId="0" applyNumberFormat="1" applyFont="1" applyBorder="1" applyAlignment="1">
      <alignment horizontal="center" vertical="center"/>
    </xf>
    <xf numFmtId="0" fontId="50" fillId="0" borderId="2" xfId="0" applyNumberFormat="1" applyFont="1" applyBorder="1" applyAlignment="1">
      <alignment horizontal="left" vertical="center" wrapText="1"/>
    </xf>
    <xf numFmtId="3" fontId="47" fillId="0" borderId="2" xfId="0" applyNumberFormat="1" applyFont="1" applyBorder="1" applyAlignment="1">
      <alignment horizontal="right" vertical="center"/>
    </xf>
    <xf numFmtId="1" fontId="47" fillId="0" borderId="2" xfId="0" applyNumberFormat="1" applyFont="1" applyBorder="1" applyAlignment="1">
      <alignment horizontal="right" vertical="center"/>
    </xf>
    <xf numFmtId="0" fontId="47" fillId="0" borderId="2" xfId="0" applyNumberFormat="1" applyFont="1" applyBorder="1" applyAlignment="1">
      <alignment horizontal="right" vertical="center"/>
    </xf>
    <xf numFmtId="0" fontId="5" fillId="0" borderId="0" xfId="1" applyFont="1" applyBorder="1" applyAlignment="1">
      <alignment horizontal="right" wrapText="1"/>
    </xf>
    <xf numFmtId="0" fontId="47" fillId="0" borderId="2" xfId="0" applyNumberFormat="1" applyFont="1" applyBorder="1" applyAlignment="1">
      <alignment horizontal="center" vertical="center"/>
    </xf>
    <xf numFmtId="0" fontId="48" fillId="0" borderId="0" xfId="0" applyNumberFormat="1" applyFont="1" applyAlignment="1">
      <alignment horizontal="center" vertical="center" wrapText="1"/>
    </xf>
    <xf numFmtId="0" fontId="49" fillId="0" borderId="0" xfId="0" applyNumberFormat="1" applyFont="1" applyAlignment="1">
      <alignment horizontal="center" vertical="center"/>
    </xf>
    <xf numFmtId="0" fontId="47" fillId="0" borderId="13" xfId="0" applyNumberFormat="1" applyFont="1" applyBorder="1" applyAlignment="1">
      <alignment horizontal="center" vertical="center" wrapText="1"/>
    </xf>
    <xf numFmtId="0" fontId="47" fillId="0" borderId="14" xfId="0" applyNumberFormat="1" applyFont="1" applyBorder="1" applyAlignment="1">
      <alignment horizontal="center" vertical="center" wrapText="1"/>
    </xf>
    <xf numFmtId="0" fontId="47" fillId="0" borderId="0" xfId="0" applyNumberFormat="1" applyFont="1" applyAlignment="1">
      <alignment horizontal="center" vertical="center" wrapText="1"/>
    </xf>
    <xf numFmtId="0" fontId="47" fillId="0" borderId="1" xfId="0" applyNumberFormat="1" applyFont="1" applyBorder="1" applyAlignment="1">
      <alignment horizontal="center" vertical="center" wrapText="1"/>
    </xf>
    <xf numFmtId="0" fontId="47" fillId="0" borderId="15" xfId="0" applyNumberFormat="1" applyFont="1" applyBorder="1" applyAlignment="1">
      <alignment horizontal="center" vertical="center" wrapText="1"/>
    </xf>
    <xf numFmtId="0" fontId="47" fillId="0" borderId="16" xfId="0" applyNumberFormat="1" applyFont="1" applyBorder="1" applyAlignment="1">
      <alignment horizontal="center" vertical="center" wrapText="1"/>
    </xf>
    <xf numFmtId="0" fontId="47" fillId="0" borderId="18" xfId="0" applyNumberFormat="1" applyFont="1" applyBorder="1" applyAlignment="1">
      <alignment horizontal="center" vertical="center" wrapText="1"/>
    </xf>
    <xf numFmtId="0" fontId="47" fillId="0" borderId="7" xfId="0" applyNumberFormat="1" applyFont="1" applyBorder="1" applyAlignment="1">
      <alignment horizontal="center" vertical="center" wrapText="1"/>
    </xf>
    <xf numFmtId="0" fontId="47" fillId="0" borderId="17" xfId="0" applyNumberFormat="1" applyFont="1" applyBorder="1" applyAlignment="1">
      <alignment horizontal="center" vertical="center" wrapText="1"/>
    </xf>
    <xf numFmtId="0" fontId="47" fillId="0" borderId="2" xfId="0" applyNumberFormat="1" applyFont="1" applyBorder="1" applyAlignment="1">
      <alignment horizontal="center" vertical="center" wrapText="1"/>
    </xf>
    <xf numFmtId="0" fontId="47" fillId="0" borderId="13" xfId="0" applyNumberFormat="1" applyFont="1" applyBorder="1" applyAlignment="1">
      <alignment horizontal="center" vertical="center"/>
    </xf>
    <xf numFmtId="0" fontId="47" fillId="0" borderId="14" xfId="0" applyNumberFormat="1" applyFont="1" applyBorder="1" applyAlignment="1">
      <alignment horizontal="center" vertical="center"/>
    </xf>
    <xf numFmtId="0" fontId="47" fillId="0" borderId="0" xfId="0" applyNumberFormat="1" applyFont="1" applyAlignment="1">
      <alignment horizontal="center" vertical="center"/>
    </xf>
    <xf numFmtId="0" fontId="47" fillId="0" borderId="16" xfId="0" applyNumberFormat="1" applyFont="1" applyBorder="1" applyAlignment="1">
      <alignment horizontal="center" vertical="center"/>
    </xf>
    <xf numFmtId="0" fontId="47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wrapText="1"/>
    </xf>
    <xf numFmtId="0" fontId="9" fillId="0" borderId="2" xfId="1" applyFont="1" applyBorder="1" applyAlignment="1">
      <alignment horizontal="center" vertical="center" wrapText="1"/>
    </xf>
    <xf numFmtId="0" fontId="37" fillId="0" borderId="0" xfId="5" applyFont="1" applyBorder="1" applyAlignment="1">
      <alignment horizont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/>
    </xf>
    <xf numFmtId="0" fontId="16" fillId="0" borderId="0" xfId="1" applyFont="1" applyBorder="1" applyAlignment="1">
      <alignment horizontal="right" wrapText="1"/>
    </xf>
    <xf numFmtId="0" fontId="7" fillId="0" borderId="0" xfId="0" applyNumberFormat="1" applyFont="1" applyAlignment="1">
      <alignment horizontal="right" wrapText="1"/>
    </xf>
    <xf numFmtId="0" fontId="8" fillId="0" borderId="0" xfId="0" applyFont="1" applyAlignment="1">
      <alignment horizontal="center" vertical="center" wrapText="1"/>
    </xf>
    <xf numFmtId="0" fontId="23" fillId="0" borderId="4" xfId="0" applyNumberFormat="1" applyFont="1" applyBorder="1" applyAlignment="1">
      <alignment horizontal="left" wrapText="1"/>
    </xf>
    <xf numFmtId="0" fontId="0" fillId="0" borderId="4" xfId="0" applyNumberFormat="1" applyFont="1" applyBorder="1" applyAlignment="1">
      <alignment horizontal="left" wrapText="1"/>
    </xf>
    <xf numFmtId="0" fontId="3" fillId="0" borderId="4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/>
    </xf>
    <xf numFmtId="0" fontId="0" fillId="0" borderId="3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left" wrapText="1"/>
    </xf>
    <xf numFmtId="0" fontId="0" fillId="0" borderId="3" xfId="0" applyNumberFormat="1" applyFont="1" applyBorder="1" applyAlignment="1">
      <alignment horizontal="left" wrapText="1"/>
    </xf>
    <xf numFmtId="0" fontId="0" fillId="0" borderId="5" xfId="0" applyNumberFormat="1" applyFont="1" applyBorder="1" applyAlignment="1">
      <alignment horizontal="center" vertical="center"/>
    </xf>
    <xf numFmtId="0" fontId="0" fillId="0" borderId="6" xfId="0" applyNumberFormat="1" applyFont="1" applyBorder="1" applyAlignment="1">
      <alignment horizontal="center" vertical="center"/>
    </xf>
    <xf numFmtId="0" fontId="0" fillId="0" borderId="7" xfId="0" applyNumberFormat="1" applyFont="1" applyBorder="1" applyAlignment="1">
      <alignment horizontal="center" vertical="center"/>
    </xf>
    <xf numFmtId="0" fontId="39" fillId="0" borderId="10" xfId="0" applyNumberFormat="1" applyFont="1" applyBorder="1" applyAlignment="1">
      <alignment horizontal="left" wrapText="1"/>
    </xf>
    <xf numFmtId="0" fontId="39" fillId="0" borderId="0" xfId="0" applyNumberFormat="1" applyFont="1" applyAlignment="1">
      <alignment horizontal="center" vertical="center" wrapText="1"/>
    </xf>
    <xf numFmtId="0" fontId="38" fillId="0" borderId="9" xfId="0" applyNumberFormat="1" applyFont="1" applyBorder="1" applyAlignment="1">
      <alignment horizontal="center" vertical="center" wrapText="1"/>
    </xf>
    <xf numFmtId="0" fontId="38" fillId="0" borderId="11" xfId="0" applyNumberFormat="1" applyFont="1" applyBorder="1" applyAlignment="1">
      <alignment horizontal="center" vertical="center" wrapText="1"/>
    </xf>
    <xf numFmtId="0" fontId="40" fillId="0" borderId="9" xfId="0" applyNumberFormat="1" applyFont="1" applyBorder="1" applyAlignment="1">
      <alignment horizontal="center" vertical="center" wrapText="1"/>
    </xf>
    <xf numFmtId="0" fontId="40" fillId="0" borderId="11" xfId="0" applyNumberFormat="1" applyFont="1" applyBorder="1" applyAlignment="1">
      <alignment horizontal="center" vertical="center" wrapText="1"/>
    </xf>
    <xf numFmtId="0" fontId="38" fillId="0" borderId="10" xfId="0" applyNumberFormat="1" applyFont="1" applyBorder="1" applyAlignment="1">
      <alignment horizontal="center" vertical="center" wrapText="1"/>
    </xf>
    <xf numFmtId="0" fontId="39" fillId="10" borderId="9" xfId="0" applyNumberFormat="1" applyFont="1" applyFill="1" applyBorder="1" applyAlignment="1">
      <alignment horizontal="center" vertical="center" wrapText="1"/>
    </xf>
    <xf numFmtId="0" fontId="39" fillId="10" borderId="11" xfId="0" applyNumberFormat="1" applyFont="1" applyFill="1" applyBorder="1" applyAlignment="1">
      <alignment horizontal="center" vertical="center" wrapText="1"/>
    </xf>
    <xf numFmtId="0" fontId="41" fillId="11" borderId="9" xfId="0" applyNumberFormat="1" applyFont="1" applyFill="1" applyBorder="1" applyAlignment="1">
      <alignment horizontal="center" vertical="center" wrapText="1"/>
    </xf>
    <xf numFmtId="0" fontId="41" fillId="11" borderId="11" xfId="0" applyNumberFormat="1" applyFont="1" applyFill="1" applyBorder="1" applyAlignment="1">
      <alignment horizontal="center" vertical="center" wrapText="1"/>
    </xf>
    <xf numFmtId="0" fontId="25" fillId="0" borderId="0" xfId="2" applyFont="1" applyAlignment="1">
      <alignment horizontal="center" vertical="center" wrapText="1"/>
    </xf>
    <xf numFmtId="0" fontId="44" fillId="8" borderId="1" xfId="3" applyFont="1" applyFill="1" applyBorder="1" applyAlignment="1">
      <alignment horizontal="center" vertical="center" wrapText="1"/>
    </xf>
    <xf numFmtId="0" fontId="44" fillId="8" borderId="8" xfId="3" applyFont="1" applyFill="1" applyBorder="1" applyAlignment="1">
      <alignment horizontal="center" vertical="center" wrapText="1"/>
    </xf>
    <xf numFmtId="0" fontId="44" fillId="8" borderId="3" xfId="3" applyFont="1" applyFill="1" applyBorder="1" applyAlignment="1">
      <alignment horizontal="center" vertical="center" wrapText="1"/>
    </xf>
    <xf numFmtId="0" fontId="45" fillId="9" borderId="1" xfId="2" applyFont="1" applyFill="1" applyBorder="1" applyAlignment="1">
      <alignment horizontal="center" vertical="center" wrapText="1"/>
    </xf>
    <xf numFmtId="0" fontId="45" fillId="9" borderId="8" xfId="2" applyFont="1" applyFill="1" applyBorder="1" applyAlignment="1">
      <alignment horizontal="center" vertical="center" wrapText="1"/>
    </xf>
    <xf numFmtId="0" fontId="45" fillId="9" borderId="3" xfId="2" applyFont="1" applyFill="1" applyBorder="1" applyAlignment="1">
      <alignment horizontal="center" vertical="center" wrapText="1"/>
    </xf>
    <xf numFmtId="0" fontId="45" fillId="8" borderId="1" xfId="2" applyFont="1" applyFill="1" applyBorder="1" applyAlignment="1">
      <alignment horizontal="center" vertical="center" wrapText="1"/>
    </xf>
    <xf numFmtId="0" fontId="45" fillId="8" borderId="8" xfId="2" applyFont="1" applyFill="1" applyBorder="1" applyAlignment="1">
      <alignment horizontal="center" vertical="center" wrapText="1"/>
    </xf>
    <xf numFmtId="0" fontId="45" fillId="8" borderId="3" xfId="2" applyFont="1" applyFill="1" applyBorder="1" applyAlignment="1">
      <alignment horizontal="center" vertical="center" wrapText="1"/>
    </xf>
    <xf numFmtId="0" fontId="24" fillId="0" borderId="0" xfId="2" applyFont="1" applyAlignment="1">
      <alignment horizontal="left" wrapText="1"/>
    </xf>
    <xf numFmtId="0" fontId="29" fillId="0" borderId="5" xfId="2" applyFont="1" applyBorder="1" applyAlignment="1">
      <alignment horizontal="center" wrapText="1"/>
    </xf>
    <xf numFmtId="0" fontId="29" fillId="0" borderId="7" xfId="2" applyFont="1" applyBorder="1" applyAlignment="1">
      <alignment horizontal="center" wrapText="1"/>
    </xf>
    <xf numFmtId="0" fontId="28" fillId="0" borderId="5" xfId="2" applyFont="1" applyBorder="1" applyAlignment="1">
      <alignment horizontal="center"/>
    </xf>
    <xf numFmtId="0" fontId="28" fillId="0" borderId="7" xfId="2" applyFont="1" applyBorder="1" applyAlignment="1">
      <alignment horizontal="center"/>
    </xf>
    <xf numFmtId="0" fontId="24" fillId="7" borderId="4" xfId="2" applyFont="1" applyFill="1" applyBorder="1" applyAlignment="1">
      <alignment horizontal="left" vertical="center" wrapText="1"/>
    </xf>
    <xf numFmtId="0" fontId="44" fillId="8" borderId="2" xfId="3" applyNumberFormat="1" applyFont="1" applyFill="1" applyBorder="1" applyAlignment="1">
      <alignment horizontal="left" vertical="center" wrapText="1"/>
    </xf>
    <xf numFmtId="0" fontId="44" fillId="8" borderId="2" xfId="3" applyNumberFormat="1" applyFont="1" applyFill="1" applyBorder="1" applyAlignment="1">
      <alignment horizontal="center" vertical="center" wrapText="1"/>
    </xf>
    <xf numFmtId="0" fontId="29" fillId="0" borderId="5" xfId="2" applyFont="1" applyBorder="1" applyAlignment="1">
      <alignment horizontal="center"/>
    </xf>
    <xf numFmtId="0" fontId="29" fillId="0" borderId="7" xfId="2" applyFont="1" applyBorder="1" applyAlignment="1">
      <alignment horizontal="center"/>
    </xf>
    <xf numFmtId="0" fontId="24" fillId="7" borderId="4" xfId="2" applyFont="1" applyFill="1" applyBorder="1" applyAlignment="1">
      <alignment horizontal="left" vertical="top" wrapText="1"/>
    </xf>
    <xf numFmtId="3" fontId="44" fillId="8" borderId="5" xfId="3" applyNumberFormat="1" applyFont="1" applyFill="1" applyBorder="1" applyAlignment="1">
      <alignment horizontal="center" vertical="center" wrapText="1"/>
    </xf>
    <xf numFmtId="3" fontId="44" fillId="8" borderId="7" xfId="3" applyNumberFormat="1" applyFont="1" applyFill="1" applyBorder="1" applyAlignment="1">
      <alignment horizontal="center" vertical="center" wrapText="1"/>
    </xf>
    <xf numFmtId="0" fontId="45" fillId="8" borderId="5" xfId="2" applyFont="1" applyFill="1" applyBorder="1" applyAlignment="1">
      <alignment horizontal="center" vertical="center" wrapText="1"/>
    </xf>
    <xf numFmtId="0" fontId="45" fillId="8" borderId="7" xfId="2" applyFont="1" applyFill="1" applyBorder="1" applyAlignment="1">
      <alignment horizontal="center" vertical="center" wrapText="1"/>
    </xf>
    <xf numFmtId="166" fontId="45" fillId="8" borderId="5" xfId="2" applyNumberFormat="1" applyFont="1" applyFill="1" applyBorder="1" applyAlignment="1">
      <alignment horizontal="center" vertical="center" wrapText="1"/>
    </xf>
    <xf numFmtId="166" fontId="45" fillId="8" borderId="7" xfId="2" applyNumberFormat="1" applyFont="1" applyFill="1" applyBorder="1" applyAlignment="1">
      <alignment horizontal="center" vertical="center" wrapText="1"/>
    </xf>
    <xf numFmtId="166" fontId="45" fillId="8" borderId="5" xfId="3" applyNumberFormat="1" applyFont="1" applyFill="1" applyBorder="1" applyAlignment="1">
      <alignment horizontal="center" vertical="center" wrapText="1"/>
    </xf>
    <xf numFmtId="166" fontId="45" fillId="8" borderId="7" xfId="3" applyNumberFormat="1" applyFont="1" applyFill="1" applyBorder="1" applyAlignment="1">
      <alignment horizontal="center" vertical="center" wrapText="1"/>
    </xf>
    <xf numFmtId="166" fontId="44" fillId="8" borderId="2" xfId="3" applyNumberFormat="1" applyFont="1" applyFill="1" applyBorder="1" applyAlignment="1">
      <alignment horizontal="center" vertical="center" wrapText="1"/>
    </xf>
    <xf numFmtId="0" fontId="27" fillId="8" borderId="2" xfId="3" applyNumberFormat="1" applyFont="1" applyFill="1" applyBorder="1" applyAlignment="1">
      <alignment horizontal="left" vertical="center" wrapText="1"/>
    </xf>
    <xf numFmtId="0" fontId="27" fillId="8" borderId="2" xfId="3" applyNumberFormat="1" applyFont="1" applyFill="1" applyBorder="1" applyAlignment="1">
      <alignment horizontal="center" vertical="center" wrapText="1"/>
    </xf>
    <xf numFmtId="3" fontId="27" fillId="8" borderId="5" xfId="3" applyNumberFormat="1" applyFont="1" applyFill="1" applyBorder="1" applyAlignment="1">
      <alignment horizontal="center" vertical="center" wrapText="1"/>
    </xf>
    <xf numFmtId="3" fontId="27" fillId="8" borderId="7" xfId="3" applyNumberFormat="1" applyFont="1" applyFill="1" applyBorder="1" applyAlignment="1">
      <alignment horizontal="center" vertical="center" wrapText="1"/>
    </xf>
    <xf numFmtId="0" fontId="24" fillId="8" borderId="5" xfId="2" applyFont="1" applyFill="1" applyBorder="1" applyAlignment="1">
      <alignment horizontal="center" vertical="center" wrapText="1"/>
    </xf>
    <xf numFmtId="0" fontId="24" fillId="8" borderId="7" xfId="2" applyFont="1" applyFill="1" applyBorder="1" applyAlignment="1">
      <alignment horizontal="center" vertical="center" wrapText="1"/>
    </xf>
    <xf numFmtId="166" fontId="24" fillId="8" borderId="5" xfId="2" applyNumberFormat="1" applyFont="1" applyFill="1" applyBorder="1" applyAlignment="1">
      <alignment horizontal="center" vertical="center" wrapText="1"/>
    </xf>
    <xf numFmtId="166" fontId="24" fillId="8" borderId="7" xfId="2" applyNumberFormat="1" applyFont="1" applyFill="1" applyBorder="1" applyAlignment="1">
      <alignment horizontal="center" vertical="center" wrapText="1"/>
    </xf>
    <xf numFmtId="166" fontId="24" fillId="8" borderId="5" xfId="3" applyNumberFormat="1" applyFont="1" applyFill="1" applyBorder="1" applyAlignment="1">
      <alignment horizontal="center" vertical="center" wrapText="1"/>
    </xf>
    <xf numFmtId="166" fontId="24" fillId="8" borderId="7" xfId="3" applyNumberFormat="1" applyFont="1" applyFill="1" applyBorder="1" applyAlignment="1">
      <alignment horizontal="center" vertical="center" wrapText="1"/>
    </xf>
    <xf numFmtId="166" fontId="27" fillId="8" borderId="5" xfId="3" applyNumberFormat="1" applyFont="1" applyFill="1" applyBorder="1" applyAlignment="1">
      <alignment horizontal="center" vertical="center" wrapText="1"/>
    </xf>
    <xf numFmtId="166" fontId="27" fillId="8" borderId="7" xfId="3" applyNumberFormat="1" applyFont="1" applyFill="1" applyBorder="1" applyAlignment="1">
      <alignment horizontal="center" vertical="center" wrapText="1"/>
    </xf>
    <xf numFmtId="1" fontId="44" fillId="8" borderId="5" xfId="3" applyNumberFormat="1" applyFont="1" applyFill="1" applyBorder="1" applyAlignment="1">
      <alignment horizontal="center" vertical="center" wrapText="1"/>
    </xf>
    <xf numFmtId="1" fontId="44" fillId="8" borderId="7" xfId="3" applyNumberFormat="1" applyFont="1" applyFill="1" applyBorder="1" applyAlignment="1">
      <alignment horizontal="center" vertical="center" wrapText="1"/>
    </xf>
    <xf numFmtId="0" fontId="28" fillId="0" borderId="5" xfId="2" applyFont="1" applyBorder="1" applyAlignment="1">
      <alignment horizontal="center" wrapText="1"/>
    </xf>
    <xf numFmtId="0" fontId="28" fillId="0" borderId="7" xfId="2" applyFont="1" applyBorder="1" applyAlignment="1">
      <alignment horizontal="center" wrapText="1"/>
    </xf>
    <xf numFmtId="0" fontId="44" fillId="8" borderId="2" xfId="3" applyFont="1" applyFill="1" applyBorder="1" applyAlignment="1">
      <alignment horizontal="left" vertical="center" wrapText="1"/>
    </xf>
    <xf numFmtId="0" fontId="44" fillId="8" borderId="2" xfId="3" applyFont="1" applyFill="1" applyBorder="1" applyAlignment="1">
      <alignment horizontal="center" vertical="center" wrapText="1"/>
    </xf>
    <xf numFmtId="0" fontId="28" fillId="0" borderId="5" xfId="2" applyFont="1" applyBorder="1" applyAlignment="1">
      <alignment horizontal="center" vertical="center" wrapText="1"/>
    </xf>
    <xf numFmtId="0" fontId="28" fillId="0" borderId="7" xfId="2" applyFont="1" applyBorder="1" applyAlignment="1">
      <alignment horizontal="center" vertical="center" wrapText="1"/>
    </xf>
  </cellXfs>
  <cellStyles count="7">
    <cellStyle name="Обычный" xfId="0" builtinId="0"/>
    <cellStyle name="Обычный 2" xfId="2"/>
    <cellStyle name="Обычный 2 2" xfId="1"/>
    <cellStyle name="Обычный 2 3" xfId="5"/>
    <cellStyle name="Обычный 3" xfId="4"/>
    <cellStyle name="Обычный_Лист3" xfId="3"/>
    <cellStyle name="Финансов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68"/>
  <sheetViews>
    <sheetView view="pageBreakPreview" topLeftCell="A22" zoomScale="60" zoomScaleNormal="100" workbookViewId="0">
      <selection activeCell="M391" sqref="M391"/>
    </sheetView>
  </sheetViews>
  <sheetFormatPr defaultColWidth="9.140625" defaultRowHeight="15" x14ac:dyDescent="0.25"/>
  <cols>
    <col min="1" max="1" width="6.42578125" style="177" customWidth="1"/>
    <col min="2" max="2" width="52.5703125" style="177" customWidth="1"/>
    <col min="3" max="3" width="11.85546875" style="177" customWidth="1"/>
    <col min="4" max="4" width="9" style="177" customWidth="1"/>
    <col min="5" max="5" width="10.85546875" style="177" customWidth="1"/>
    <col min="6" max="6" width="9" style="177" customWidth="1"/>
    <col min="7" max="7" width="13.42578125" style="177" customWidth="1"/>
    <col min="8" max="8" width="9" style="177" customWidth="1"/>
    <col min="9" max="9" width="13.140625" style="177" customWidth="1"/>
    <col min="10" max="10" width="9" style="177" customWidth="1"/>
    <col min="11" max="11" width="11.5703125" style="177" customWidth="1"/>
    <col min="12" max="12" width="9" style="177" customWidth="1"/>
    <col min="13" max="13" width="11" style="177" customWidth="1"/>
    <col min="14" max="14" width="9" style="177" customWidth="1"/>
    <col min="15" max="15" width="11" style="177" customWidth="1"/>
    <col min="16" max="16" width="9" style="177" customWidth="1"/>
    <col min="17" max="17" width="12.42578125" style="177" customWidth="1"/>
    <col min="18" max="18" width="9" style="177" customWidth="1"/>
    <col min="19" max="19" width="9.5703125" style="177" customWidth="1"/>
    <col min="20" max="20" width="9" style="177" customWidth="1"/>
    <col min="21" max="21" width="10.7109375" style="177" customWidth="1"/>
    <col min="22" max="22" width="9" style="177" customWidth="1"/>
    <col min="23" max="23" width="9.5703125" style="177" customWidth="1"/>
    <col min="24" max="24" width="9" style="177" customWidth="1"/>
    <col min="25" max="25" width="12" style="177" customWidth="1"/>
    <col min="26" max="26" width="9" style="177" customWidth="1"/>
    <col min="27" max="27" width="12.5703125" style="177" customWidth="1"/>
    <col min="28" max="28" width="9" style="177" customWidth="1"/>
    <col min="29" max="29" width="14.5703125" style="177" customWidth="1"/>
    <col min="30" max="30" width="9" style="177" customWidth="1"/>
    <col min="257" max="257" width="6.42578125" customWidth="1"/>
    <col min="258" max="258" width="52.5703125" customWidth="1"/>
    <col min="259" max="259" width="11.85546875" customWidth="1"/>
    <col min="260" max="260" width="9" customWidth="1"/>
    <col min="261" max="261" width="10.85546875" customWidth="1"/>
    <col min="262" max="262" width="9" customWidth="1"/>
    <col min="263" max="263" width="11.28515625" customWidth="1"/>
    <col min="264" max="264" width="9" customWidth="1"/>
    <col min="265" max="265" width="11.28515625" customWidth="1"/>
    <col min="266" max="266" width="9" customWidth="1"/>
    <col min="267" max="267" width="11.5703125" customWidth="1"/>
    <col min="268" max="268" width="9" customWidth="1"/>
    <col min="269" max="269" width="11" customWidth="1"/>
    <col min="270" max="270" width="9" customWidth="1"/>
    <col min="271" max="271" width="11" customWidth="1"/>
    <col min="272" max="272" width="9" customWidth="1"/>
    <col min="273" max="273" width="12.42578125" customWidth="1"/>
    <col min="274" max="274" width="9" customWidth="1"/>
    <col min="275" max="275" width="9.5703125" customWidth="1"/>
    <col min="276" max="276" width="9" customWidth="1"/>
    <col min="277" max="277" width="10.7109375" customWidth="1"/>
    <col min="278" max="278" width="9" customWidth="1"/>
    <col min="279" max="279" width="9.5703125" customWidth="1"/>
    <col min="280" max="280" width="9" customWidth="1"/>
    <col min="281" max="281" width="12" customWidth="1"/>
    <col min="282" max="282" width="9" customWidth="1"/>
    <col min="283" max="283" width="12.5703125" customWidth="1"/>
    <col min="284" max="284" width="9" customWidth="1"/>
    <col min="285" max="285" width="14.5703125" customWidth="1"/>
    <col min="286" max="286" width="9" customWidth="1"/>
    <col min="513" max="513" width="6.42578125" customWidth="1"/>
    <col min="514" max="514" width="52.5703125" customWidth="1"/>
    <col min="515" max="515" width="11.85546875" customWidth="1"/>
    <col min="516" max="516" width="9" customWidth="1"/>
    <col min="517" max="517" width="10.85546875" customWidth="1"/>
    <col min="518" max="518" width="9" customWidth="1"/>
    <col min="519" max="519" width="11.28515625" customWidth="1"/>
    <col min="520" max="520" width="9" customWidth="1"/>
    <col min="521" max="521" width="11.28515625" customWidth="1"/>
    <col min="522" max="522" width="9" customWidth="1"/>
    <col min="523" max="523" width="11.5703125" customWidth="1"/>
    <col min="524" max="524" width="9" customWidth="1"/>
    <col min="525" max="525" width="11" customWidth="1"/>
    <col min="526" max="526" width="9" customWidth="1"/>
    <col min="527" max="527" width="11" customWidth="1"/>
    <col min="528" max="528" width="9" customWidth="1"/>
    <col min="529" max="529" width="12.42578125" customWidth="1"/>
    <col min="530" max="530" width="9" customWidth="1"/>
    <col min="531" max="531" width="9.5703125" customWidth="1"/>
    <col min="532" max="532" width="9" customWidth="1"/>
    <col min="533" max="533" width="10.7109375" customWidth="1"/>
    <col min="534" max="534" width="9" customWidth="1"/>
    <col min="535" max="535" width="9.5703125" customWidth="1"/>
    <col min="536" max="536" width="9" customWidth="1"/>
    <col min="537" max="537" width="12" customWidth="1"/>
    <col min="538" max="538" width="9" customWidth="1"/>
    <col min="539" max="539" width="12.5703125" customWidth="1"/>
    <col min="540" max="540" width="9" customWidth="1"/>
    <col min="541" max="541" width="14.5703125" customWidth="1"/>
    <col min="542" max="542" width="9" customWidth="1"/>
    <col min="769" max="769" width="6.42578125" customWidth="1"/>
    <col min="770" max="770" width="52.5703125" customWidth="1"/>
    <col min="771" max="771" width="11.85546875" customWidth="1"/>
    <col min="772" max="772" width="9" customWidth="1"/>
    <col min="773" max="773" width="10.85546875" customWidth="1"/>
    <col min="774" max="774" width="9" customWidth="1"/>
    <col min="775" max="775" width="11.28515625" customWidth="1"/>
    <col min="776" max="776" width="9" customWidth="1"/>
    <col min="777" max="777" width="11.28515625" customWidth="1"/>
    <col min="778" max="778" width="9" customWidth="1"/>
    <col min="779" max="779" width="11.5703125" customWidth="1"/>
    <col min="780" max="780" width="9" customWidth="1"/>
    <col min="781" max="781" width="11" customWidth="1"/>
    <col min="782" max="782" width="9" customWidth="1"/>
    <col min="783" max="783" width="11" customWidth="1"/>
    <col min="784" max="784" width="9" customWidth="1"/>
    <col min="785" max="785" width="12.42578125" customWidth="1"/>
    <col min="786" max="786" width="9" customWidth="1"/>
    <col min="787" max="787" width="9.5703125" customWidth="1"/>
    <col min="788" max="788" width="9" customWidth="1"/>
    <col min="789" max="789" width="10.7109375" customWidth="1"/>
    <col min="790" max="790" width="9" customWidth="1"/>
    <col min="791" max="791" width="9.5703125" customWidth="1"/>
    <col min="792" max="792" width="9" customWidth="1"/>
    <col min="793" max="793" width="12" customWidth="1"/>
    <col min="794" max="794" width="9" customWidth="1"/>
    <col min="795" max="795" width="12.5703125" customWidth="1"/>
    <col min="796" max="796" width="9" customWidth="1"/>
    <col min="797" max="797" width="14.5703125" customWidth="1"/>
    <col min="798" max="798" width="9" customWidth="1"/>
    <col min="1025" max="1025" width="6.42578125" customWidth="1"/>
    <col min="1026" max="1026" width="52.5703125" customWidth="1"/>
    <col min="1027" max="1027" width="11.85546875" customWidth="1"/>
    <col min="1028" max="1028" width="9" customWidth="1"/>
    <col min="1029" max="1029" width="10.85546875" customWidth="1"/>
    <col min="1030" max="1030" width="9" customWidth="1"/>
    <col min="1031" max="1031" width="11.28515625" customWidth="1"/>
    <col min="1032" max="1032" width="9" customWidth="1"/>
    <col min="1033" max="1033" width="11.28515625" customWidth="1"/>
    <col min="1034" max="1034" width="9" customWidth="1"/>
    <col min="1035" max="1035" width="11.5703125" customWidth="1"/>
    <col min="1036" max="1036" width="9" customWidth="1"/>
    <col min="1037" max="1037" width="11" customWidth="1"/>
    <col min="1038" max="1038" width="9" customWidth="1"/>
    <col min="1039" max="1039" width="11" customWidth="1"/>
    <col min="1040" max="1040" width="9" customWidth="1"/>
    <col min="1041" max="1041" width="12.42578125" customWidth="1"/>
    <col min="1042" max="1042" width="9" customWidth="1"/>
    <col min="1043" max="1043" width="9.5703125" customWidth="1"/>
    <col min="1044" max="1044" width="9" customWidth="1"/>
    <col min="1045" max="1045" width="10.7109375" customWidth="1"/>
    <col min="1046" max="1046" width="9" customWidth="1"/>
    <col min="1047" max="1047" width="9.5703125" customWidth="1"/>
    <col min="1048" max="1048" width="9" customWidth="1"/>
    <col min="1049" max="1049" width="12" customWidth="1"/>
    <col min="1050" max="1050" width="9" customWidth="1"/>
    <col min="1051" max="1051" width="12.5703125" customWidth="1"/>
    <col min="1052" max="1052" width="9" customWidth="1"/>
    <col min="1053" max="1053" width="14.5703125" customWidth="1"/>
    <col min="1054" max="1054" width="9" customWidth="1"/>
    <col min="1281" max="1281" width="6.42578125" customWidth="1"/>
    <col min="1282" max="1282" width="52.5703125" customWidth="1"/>
    <col min="1283" max="1283" width="11.85546875" customWidth="1"/>
    <col min="1284" max="1284" width="9" customWidth="1"/>
    <col min="1285" max="1285" width="10.85546875" customWidth="1"/>
    <col min="1286" max="1286" width="9" customWidth="1"/>
    <col min="1287" max="1287" width="11.28515625" customWidth="1"/>
    <col min="1288" max="1288" width="9" customWidth="1"/>
    <col min="1289" max="1289" width="11.28515625" customWidth="1"/>
    <col min="1290" max="1290" width="9" customWidth="1"/>
    <col min="1291" max="1291" width="11.5703125" customWidth="1"/>
    <col min="1292" max="1292" width="9" customWidth="1"/>
    <col min="1293" max="1293" width="11" customWidth="1"/>
    <col min="1294" max="1294" width="9" customWidth="1"/>
    <col min="1295" max="1295" width="11" customWidth="1"/>
    <col min="1296" max="1296" width="9" customWidth="1"/>
    <col min="1297" max="1297" width="12.42578125" customWidth="1"/>
    <col min="1298" max="1298" width="9" customWidth="1"/>
    <col min="1299" max="1299" width="9.5703125" customWidth="1"/>
    <col min="1300" max="1300" width="9" customWidth="1"/>
    <col min="1301" max="1301" width="10.7109375" customWidth="1"/>
    <col min="1302" max="1302" width="9" customWidth="1"/>
    <col min="1303" max="1303" width="9.5703125" customWidth="1"/>
    <col min="1304" max="1304" width="9" customWidth="1"/>
    <col min="1305" max="1305" width="12" customWidth="1"/>
    <col min="1306" max="1306" width="9" customWidth="1"/>
    <col min="1307" max="1307" width="12.5703125" customWidth="1"/>
    <col min="1308" max="1308" width="9" customWidth="1"/>
    <col min="1309" max="1309" width="14.5703125" customWidth="1"/>
    <col min="1310" max="1310" width="9" customWidth="1"/>
    <col min="1537" max="1537" width="6.42578125" customWidth="1"/>
    <col min="1538" max="1538" width="52.5703125" customWidth="1"/>
    <col min="1539" max="1539" width="11.85546875" customWidth="1"/>
    <col min="1540" max="1540" width="9" customWidth="1"/>
    <col min="1541" max="1541" width="10.85546875" customWidth="1"/>
    <col min="1542" max="1542" width="9" customWidth="1"/>
    <col min="1543" max="1543" width="11.28515625" customWidth="1"/>
    <col min="1544" max="1544" width="9" customWidth="1"/>
    <col min="1545" max="1545" width="11.28515625" customWidth="1"/>
    <col min="1546" max="1546" width="9" customWidth="1"/>
    <col min="1547" max="1547" width="11.5703125" customWidth="1"/>
    <col min="1548" max="1548" width="9" customWidth="1"/>
    <col min="1549" max="1549" width="11" customWidth="1"/>
    <col min="1550" max="1550" width="9" customWidth="1"/>
    <col min="1551" max="1551" width="11" customWidth="1"/>
    <col min="1552" max="1552" width="9" customWidth="1"/>
    <col min="1553" max="1553" width="12.42578125" customWidth="1"/>
    <col min="1554" max="1554" width="9" customWidth="1"/>
    <col min="1555" max="1555" width="9.5703125" customWidth="1"/>
    <col min="1556" max="1556" width="9" customWidth="1"/>
    <col min="1557" max="1557" width="10.7109375" customWidth="1"/>
    <col min="1558" max="1558" width="9" customWidth="1"/>
    <col min="1559" max="1559" width="9.5703125" customWidth="1"/>
    <col min="1560" max="1560" width="9" customWidth="1"/>
    <col min="1561" max="1561" width="12" customWidth="1"/>
    <col min="1562" max="1562" width="9" customWidth="1"/>
    <col min="1563" max="1563" width="12.5703125" customWidth="1"/>
    <col min="1564" max="1564" width="9" customWidth="1"/>
    <col min="1565" max="1565" width="14.5703125" customWidth="1"/>
    <col min="1566" max="1566" width="9" customWidth="1"/>
    <col min="1793" max="1793" width="6.42578125" customWidth="1"/>
    <col min="1794" max="1794" width="52.5703125" customWidth="1"/>
    <col min="1795" max="1795" width="11.85546875" customWidth="1"/>
    <col min="1796" max="1796" width="9" customWidth="1"/>
    <col min="1797" max="1797" width="10.85546875" customWidth="1"/>
    <col min="1798" max="1798" width="9" customWidth="1"/>
    <col min="1799" max="1799" width="11.28515625" customWidth="1"/>
    <col min="1800" max="1800" width="9" customWidth="1"/>
    <col min="1801" max="1801" width="11.28515625" customWidth="1"/>
    <col min="1802" max="1802" width="9" customWidth="1"/>
    <col min="1803" max="1803" width="11.5703125" customWidth="1"/>
    <col min="1804" max="1804" width="9" customWidth="1"/>
    <col min="1805" max="1805" width="11" customWidth="1"/>
    <col min="1806" max="1806" width="9" customWidth="1"/>
    <col min="1807" max="1807" width="11" customWidth="1"/>
    <col min="1808" max="1808" width="9" customWidth="1"/>
    <col min="1809" max="1809" width="12.42578125" customWidth="1"/>
    <col min="1810" max="1810" width="9" customWidth="1"/>
    <col min="1811" max="1811" width="9.5703125" customWidth="1"/>
    <col min="1812" max="1812" width="9" customWidth="1"/>
    <col min="1813" max="1813" width="10.7109375" customWidth="1"/>
    <col min="1814" max="1814" width="9" customWidth="1"/>
    <col min="1815" max="1815" width="9.5703125" customWidth="1"/>
    <col min="1816" max="1816" width="9" customWidth="1"/>
    <col min="1817" max="1817" width="12" customWidth="1"/>
    <col min="1818" max="1818" width="9" customWidth="1"/>
    <col min="1819" max="1819" width="12.5703125" customWidth="1"/>
    <col min="1820" max="1820" width="9" customWidth="1"/>
    <col min="1821" max="1821" width="14.5703125" customWidth="1"/>
    <col min="1822" max="1822" width="9" customWidth="1"/>
    <col min="2049" max="2049" width="6.42578125" customWidth="1"/>
    <col min="2050" max="2050" width="52.5703125" customWidth="1"/>
    <col min="2051" max="2051" width="11.85546875" customWidth="1"/>
    <col min="2052" max="2052" width="9" customWidth="1"/>
    <col min="2053" max="2053" width="10.85546875" customWidth="1"/>
    <col min="2054" max="2054" width="9" customWidth="1"/>
    <col min="2055" max="2055" width="11.28515625" customWidth="1"/>
    <col min="2056" max="2056" width="9" customWidth="1"/>
    <col min="2057" max="2057" width="11.28515625" customWidth="1"/>
    <col min="2058" max="2058" width="9" customWidth="1"/>
    <col min="2059" max="2059" width="11.5703125" customWidth="1"/>
    <col min="2060" max="2060" width="9" customWidth="1"/>
    <col min="2061" max="2061" width="11" customWidth="1"/>
    <col min="2062" max="2062" width="9" customWidth="1"/>
    <col min="2063" max="2063" width="11" customWidth="1"/>
    <col min="2064" max="2064" width="9" customWidth="1"/>
    <col min="2065" max="2065" width="12.42578125" customWidth="1"/>
    <col min="2066" max="2066" width="9" customWidth="1"/>
    <col min="2067" max="2067" width="9.5703125" customWidth="1"/>
    <col min="2068" max="2068" width="9" customWidth="1"/>
    <col min="2069" max="2069" width="10.7109375" customWidth="1"/>
    <col min="2070" max="2070" width="9" customWidth="1"/>
    <col min="2071" max="2071" width="9.5703125" customWidth="1"/>
    <col min="2072" max="2072" width="9" customWidth="1"/>
    <col min="2073" max="2073" width="12" customWidth="1"/>
    <col min="2074" max="2074" width="9" customWidth="1"/>
    <col min="2075" max="2075" width="12.5703125" customWidth="1"/>
    <col min="2076" max="2076" width="9" customWidth="1"/>
    <col min="2077" max="2077" width="14.5703125" customWidth="1"/>
    <col min="2078" max="2078" width="9" customWidth="1"/>
    <col min="2305" max="2305" width="6.42578125" customWidth="1"/>
    <col min="2306" max="2306" width="52.5703125" customWidth="1"/>
    <col min="2307" max="2307" width="11.85546875" customWidth="1"/>
    <col min="2308" max="2308" width="9" customWidth="1"/>
    <col min="2309" max="2309" width="10.85546875" customWidth="1"/>
    <col min="2310" max="2310" width="9" customWidth="1"/>
    <col min="2311" max="2311" width="11.28515625" customWidth="1"/>
    <col min="2312" max="2312" width="9" customWidth="1"/>
    <col min="2313" max="2313" width="11.28515625" customWidth="1"/>
    <col min="2314" max="2314" width="9" customWidth="1"/>
    <col min="2315" max="2315" width="11.5703125" customWidth="1"/>
    <col min="2316" max="2316" width="9" customWidth="1"/>
    <col min="2317" max="2317" width="11" customWidth="1"/>
    <col min="2318" max="2318" width="9" customWidth="1"/>
    <col min="2319" max="2319" width="11" customWidth="1"/>
    <col min="2320" max="2320" width="9" customWidth="1"/>
    <col min="2321" max="2321" width="12.42578125" customWidth="1"/>
    <col min="2322" max="2322" width="9" customWidth="1"/>
    <col min="2323" max="2323" width="9.5703125" customWidth="1"/>
    <col min="2324" max="2324" width="9" customWidth="1"/>
    <col min="2325" max="2325" width="10.7109375" customWidth="1"/>
    <col min="2326" max="2326" width="9" customWidth="1"/>
    <col min="2327" max="2327" width="9.5703125" customWidth="1"/>
    <col min="2328" max="2328" width="9" customWidth="1"/>
    <col min="2329" max="2329" width="12" customWidth="1"/>
    <col min="2330" max="2330" width="9" customWidth="1"/>
    <col min="2331" max="2331" width="12.5703125" customWidth="1"/>
    <col min="2332" max="2332" width="9" customWidth="1"/>
    <col min="2333" max="2333" width="14.5703125" customWidth="1"/>
    <col min="2334" max="2334" width="9" customWidth="1"/>
    <col min="2561" max="2561" width="6.42578125" customWidth="1"/>
    <col min="2562" max="2562" width="52.5703125" customWidth="1"/>
    <col min="2563" max="2563" width="11.85546875" customWidth="1"/>
    <col min="2564" max="2564" width="9" customWidth="1"/>
    <col min="2565" max="2565" width="10.85546875" customWidth="1"/>
    <col min="2566" max="2566" width="9" customWidth="1"/>
    <col min="2567" max="2567" width="11.28515625" customWidth="1"/>
    <col min="2568" max="2568" width="9" customWidth="1"/>
    <col min="2569" max="2569" width="11.28515625" customWidth="1"/>
    <col min="2570" max="2570" width="9" customWidth="1"/>
    <col min="2571" max="2571" width="11.5703125" customWidth="1"/>
    <col min="2572" max="2572" width="9" customWidth="1"/>
    <col min="2573" max="2573" width="11" customWidth="1"/>
    <col min="2574" max="2574" width="9" customWidth="1"/>
    <col min="2575" max="2575" width="11" customWidth="1"/>
    <col min="2576" max="2576" width="9" customWidth="1"/>
    <col min="2577" max="2577" width="12.42578125" customWidth="1"/>
    <col min="2578" max="2578" width="9" customWidth="1"/>
    <col min="2579" max="2579" width="9.5703125" customWidth="1"/>
    <col min="2580" max="2580" width="9" customWidth="1"/>
    <col min="2581" max="2581" width="10.7109375" customWidth="1"/>
    <col min="2582" max="2582" width="9" customWidth="1"/>
    <col min="2583" max="2583" width="9.5703125" customWidth="1"/>
    <col min="2584" max="2584" width="9" customWidth="1"/>
    <col min="2585" max="2585" width="12" customWidth="1"/>
    <col min="2586" max="2586" width="9" customWidth="1"/>
    <col min="2587" max="2587" width="12.5703125" customWidth="1"/>
    <col min="2588" max="2588" width="9" customWidth="1"/>
    <col min="2589" max="2589" width="14.5703125" customWidth="1"/>
    <col min="2590" max="2590" width="9" customWidth="1"/>
    <col min="2817" max="2817" width="6.42578125" customWidth="1"/>
    <col min="2818" max="2818" width="52.5703125" customWidth="1"/>
    <col min="2819" max="2819" width="11.85546875" customWidth="1"/>
    <col min="2820" max="2820" width="9" customWidth="1"/>
    <col min="2821" max="2821" width="10.85546875" customWidth="1"/>
    <col min="2822" max="2822" width="9" customWidth="1"/>
    <col min="2823" max="2823" width="11.28515625" customWidth="1"/>
    <col min="2824" max="2824" width="9" customWidth="1"/>
    <col min="2825" max="2825" width="11.28515625" customWidth="1"/>
    <col min="2826" max="2826" width="9" customWidth="1"/>
    <col min="2827" max="2827" width="11.5703125" customWidth="1"/>
    <col min="2828" max="2828" width="9" customWidth="1"/>
    <col min="2829" max="2829" width="11" customWidth="1"/>
    <col min="2830" max="2830" width="9" customWidth="1"/>
    <col min="2831" max="2831" width="11" customWidth="1"/>
    <col min="2832" max="2832" width="9" customWidth="1"/>
    <col min="2833" max="2833" width="12.42578125" customWidth="1"/>
    <col min="2834" max="2834" width="9" customWidth="1"/>
    <col min="2835" max="2835" width="9.5703125" customWidth="1"/>
    <col min="2836" max="2836" width="9" customWidth="1"/>
    <col min="2837" max="2837" width="10.7109375" customWidth="1"/>
    <col min="2838" max="2838" width="9" customWidth="1"/>
    <col min="2839" max="2839" width="9.5703125" customWidth="1"/>
    <col min="2840" max="2840" width="9" customWidth="1"/>
    <col min="2841" max="2841" width="12" customWidth="1"/>
    <col min="2842" max="2842" width="9" customWidth="1"/>
    <col min="2843" max="2843" width="12.5703125" customWidth="1"/>
    <col min="2844" max="2844" width="9" customWidth="1"/>
    <col min="2845" max="2845" width="14.5703125" customWidth="1"/>
    <col min="2846" max="2846" width="9" customWidth="1"/>
    <col min="3073" max="3073" width="6.42578125" customWidth="1"/>
    <col min="3074" max="3074" width="52.5703125" customWidth="1"/>
    <col min="3075" max="3075" width="11.85546875" customWidth="1"/>
    <col min="3076" max="3076" width="9" customWidth="1"/>
    <col min="3077" max="3077" width="10.85546875" customWidth="1"/>
    <col min="3078" max="3078" width="9" customWidth="1"/>
    <col min="3079" max="3079" width="11.28515625" customWidth="1"/>
    <col min="3080" max="3080" width="9" customWidth="1"/>
    <col min="3081" max="3081" width="11.28515625" customWidth="1"/>
    <col min="3082" max="3082" width="9" customWidth="1"/>
    <col min="3083" max="3083" width="11.5703125" customWidth="1"/>
    <col min="3084" max="3084" width="9" customWidth="1"/>
    <col min="3085" max="3085" width="11" customWidth="1"/>
    <col min="3086" max="3086" width="9" customWidth="1"/>
    <col min="3087" max="3087" width="11" customWidth="1"/>
    <col min="3088" max="3088" width="9" customWidth="1"/>
    <col min="3089" max="3089" width="12.42578125" customWidth="1"/>
    <col min="3090" max="3090" width="9" customWidth="1"/>
    <col min="3091" max="3091" width="9.5703125" customWidth="1"/>
    <col min="3092" max="3092" width="9" customWidth="1"/>
    <col min="3093" max="3093" width="10.7109375" customWidth="1"/>
    <col min="3094" max="3094" width="9" customWidth="1"/>
    <col min="3095" max="3095" width="9.5703125" customWidth="1"/>
    <col min="3096" max="3096" width="9" customWidth="1"/>
    <col min="3097" max="3097" width="12" customWidth="1"/>
    <col min="3098" max="3098" width="9" customWidth="1"/>
    <col min="3099" max="3099" width="12.5703125" customWidth="1"/>
    <col min="3100" max="3100" width="9" customWidth="1"/>
    <col min="3101" max="3101" width="14.5703125" customWidth="1"/>
    <col min="3102" max="3102" width="9" customWidth="1"/>
    <col min="3329" max="3329" width="6.42578125" customWidth="1"/>
    <col min="3330" max="3330" width="52.5703125" customWidth="1"/>
    <col min="3331" max="3331" width="11.85546875" customWidth="1"/>
    <col min="3332" max="3332" width="9" customWidth="1"/>
    <col min="3333" max="3333" width="10.85546875" customWidth="1"/>
    <col min="3334" max="3334" width="9" customWidth="1"/>
    <col min="3335" max="3335" width="11.28515625" customWidth="1"/>
    <col min="3336" max="3336" width="9" customWidth="1"/>
    <col min="3337" max="3337" width="11.28515625" customWidth="1"/>
    <col min="3338" max="3338" width="9" customWidth="1"/>
    <col min="3339" max="3339" width="11.5703125" customWidth="1"/>
    <col min="3340" max="3340" width="9" customWidth="1"/>
    <col min="3341" max="3341" width="11" customWidth="1"/>
    <col min="3342" max="3342" width="9" customWidth="1"/>
    <col min="3343" max="3343" width="11" customWidth="1"/>
    <col min="3344" max="3344" width="9" customWidth="1"/>
    <col min="3345" max="3345" width="12.42578125" customWidth="1"/>
    <col min="3346" max="3346" width="9" customWidth="1"/>
    <col min="3347" max="3347" width="9.5703125" customWidth="1"/>
    <col min="3348" max="3348" width="9" customWidth="1"/>
    <col min="3349" max="3349" width="10.7109375" customWidth="1"/>
    <col min="3350" max="3350" width="9" customWidth="1"/>
    <col min="3351" max="3351" width="9.5703125" customWidth="1"/>
    <col min="3352" max="3352" width="9" customWidth="1"/>
    <col min="3353" max="3353" width="12" customWidth="1"/>
    <col min="3354" max="3354" width="9" customWidth="1"/>
    <col min="3355" max="3355" width="12.5703125" customWidth="1"/>
    <col min="3356" max="3356" width="9" customWidth="1"/>
    <col min="3357" max="3357" width="14.5703125" customWidth="1"/>
    <col min="3358" max="3358" width="9" customWidth="1"/>
    <col min="3585" max="3585" width="6.42578125" customWidth="1"/>
    <col min="3586" max="3586" width="52.5703125" customWidth="1"/>
    <col min="3587" max="3587" width="11.85546875" customWidth="1"/>
    <col min="3588" max="3588" width="9" customWidth="1"/>
    <col min="3589" max="3589" width="10.85546875" customWidth="1"/>
    <col min="3590" max="3590" width="9" customWidth="1"/>
    <col min="3591" max="3591" width="11.28515625" customWidth="1"/>
    <col min="3592" max="3592" width="9" customWidth="1"/>
    <col min="3593" max="3593" width="11.28515625" customWidth="1"/>
    <col min="3594" max="3594" width="9" customWidth="1"/>
    <col min="3595" max="3595" width="11.5703125" customWidth="1"/>
    <col min="3596" max="3596" width="9" customWidth="1"/>
    <col min="3597" max="3597" width="11" customWidth="1"/>
    <col min="3598" max="3598" width="9" customWidth="1"/>
    <col min="3599" max="3599" width="11" customWidth="1"/>
    <col min="3600" max="3600" width="9" customWidth="1"/>
    <col min="3601" max="3601" width="12.42578125" customWidth="1"/>
    <col min="3602" max="3602" width="9" customWidth="1"/>
    <col min="3603" max="3603" width="9.5703125" customWidth="1"/>
    <col min="3604" max="3604" width="9" customWidth="1"/>
    <col min="3605" max="3605" width="10.7109375" customWidth="1"/>
    <col min="3606" max="3606" width="9" customWidth="1"/>
    <col min="3607" max="3607" width="9.5703125" customWidth="1"/>
    <col min="3608" max="3608" width="9" customWidth="1"/>
    <col min="3609" max="3609" width="12" customWidth="1"/>
    <col min="3610" max="3610" width="9" customWidth="1"/>
    <col min="3611" max="3611" width="12.5703125" customWidth="1"/>
    <col min="3612" max="3612" width="9" customWidth="1"/>
    <col min="3613" max="3613" width="14.5703125" customWidth="1"/>
    <col min="3614" max="3614" width="9" customWidth="1"/>
    <col min="3841" max="3841" width="6.42578125" customWidth="1"/>
    <col min="3842" max="3842" width="52.5703125" customWidth="1"/>
    <col min="3843" max="3843" width="11.85546875" customWidth="1"/>
    <col min="3844" max="3844" width="9" customWidth="1"/>
    <col min="3845" max="3845" width="10.85546875" customWidth="1"/>
    <col min="3846" max="3846" width="9" customWidth="1"/>
    <col min="3847" max="3847" width="11.28515625" customWidth="1"/>
    <col min="3848" max="3848" width="9" customWidth="1"/>
    <col min="3849" max="3849" width="11.28515625" customWidth="1"/>
    <col min="3850" max="3850" width="9" customWidth="1"/>
    <col min="3851" max="3851" width="11.5703125" customWidth="1"/>
    <col min="3852" max="3852" width="9" customWidth="1"/>
    <col min="3853" max="3853" width="11" customWidth="1"/>
    <col min="3854" max="3854" width="9" customWidth="1"/>
    <col min="3855" max="3855" width="11" customWidth="1"/>
    <col min="3856" max="3856" width="9" customWidth="1"/>
    <col min="3857" max="3857" width="12.42578125" customWidth="1"/>
    <col min="3858" max="3858" width="9" customWidth="1"/>
    <col min="3859" max="3859" width="9.5703125" customWidth="1"/>
    <col min="3860" max="3860" width="9" customWidth="1"/>
    <col min="3861" max="3861" width="10.7109375" customWidth="1"/>
    <col min="3862" max="3862" width="9" customWidth="1"/>
    <col min="3863" max="3863" width="9.5703125" customWidth="1"/>
    <col min="3864" max="3864" width="9" customWidth="1"/>
    <col min="3865" max="3865" width="12" customWidth="1"/>
    <col min="3866" max="3866" width="9" customWidth="1"/>
    <col min="3867" max="3867" width="12.5703125" customWidth="1"/>
    <col min="3868" max="3868" width="9" customWidth="1"/>
    <col min="3869" max="3869" width="14.5703125" customWidth="1"/>
    <col min="3870" max="3870" width="9" customWidth="1"/>
    <col min="4097" max="4097" width="6.42578125" customWidth="1"/>
    <col min="4098" max="4098" width="52.5703125" customWidth="1"/>
    <col min="4099" max="4099" width="11.85546875" customWidth="1"/>
    <col min="4100" max="4100" width="9" customWidth="1"/>
    <col min="4101" max="4101" width="10.85546875" customWidth="1"/>
    <col min="4102" max="4102" width="9" customWidth="1"/>
    <col min="4103" max="4103" width="11.28515625" customWidth="1"/>
    <col min="4104" max="4104" width="9" customWidth="1"/>
    <col min="4105" max="4105" width="11.28515625" customWidth="1"/>
    <col min="4106" max="4106" width="9" customWidth="1"/>
    <col min="4107" max="4107" width="11.5703125" customWidth="1"/>
    <col min="4108" max="4108" width="9" customWidth="1"/>
    <col min="4109" max="4109" width="11" customWidth="1"/>
    <col min="4110" max="4110" width="9" customWidth="1"/>
    <col min="4111" max="4111" width="11" customWidth="1"/>
    <col min="4112" max="4112" width="9" customWidth="1"/>
    <col min="4113" max="4113" width="12.42578125" customWidth="1"/>
    <col min="4114" max="4114" width="9" customWidth="1"/>
    <col min="4115" max="4115" width="9.5703125" customWidth="1"/>
    <col min="4116" max="4116" width="9" customWidth="1"/>
    <col min="4117" max="4117" width="10.7109375" customWidth="1"/>
    <col min="4118" max="4118" width="9" customWidth="1"/>
    <col min="4119" max="4119" width="9.5703125" customWidth="1"/>
    <col min="4120" max="4120" width="9" customWidth="1"/>
    <col min="4121" max="4121" width="12" customWidth="1"/>
    <col min="4122" max="4122" width="9" customWidth="1"/>
    <col min="4123" max="4123" width="12.5703125" customWidth="1"/>
    <col min="4124" max="4124" width="9" customWidth="1"/>
    <col min="4125" max="4125" width="14.5703125" customWidth="1"/>
    <col min="4126" max="4126" width="9" customWidth="1"/>
    <col min="4353" max="4353" width="6.42578125" customWidth="1"/>
    <col min="4354" max="4354" width="52.5703125" customWidth="1"/>
    <col min="4355" max="4355" width="11.85546875" customWidth="1"/>
    <col min="4356" max="4356" width="9" customWidth="1"/>
    <col min="4357" max="4357" width="10.85546875" customWidth="1"/>
    <col min="4358" max="4358" width="9" customWidth="1"/>
    <col min="4359" max="4359" width="11.28515625" customWidth="1"/>
    <col min="4360" max="4360" width="9" customWidth="1"/>
    <col min="4361" max="4361" width="11.28515625" customWidth="1"/>
    <col min="4362" max="4362" width="9" customWidth="1"/>
    <col min="4363" max="4363" width="11.5703125" customWidth="1"/>
    <col min="4364" max="4364" width="9" customWidth="1"/>
    <col min="4365" max="4365" width="11" customWidth="1"/>
    <col min="4366" max="4366" width="9" customWidth="1"/>
    <col min="4367" max="4367" width="11" customWidth="1"/>
    <col min="4368" max="4368" width="9" customWidth="1"/>
    <col min="4369" max="4369" width="12.42578125" customWidth="1"/>
    <col min="4370" max="4370" width="9" customWidth="1"/>
    <col min="4371" max="4371" width="9.5703125" customWidth="1"/>
    <col min="4372" max="4372" width="9" customWidth="1"/>
    <col min="4373" max="4373" width="10.7109375" customWidth="1"/>
    <col min="4374" max="4374" width="9" customWidth="1"/>
    <col min="4375" max="4375" width="9.5703125" customWidth="1"/>
    <col min="4376" max="4376" width="9" customWidth="1"/>
    <col min="4377" max="4377" width="12" customWidth="1"/>
    <col min="4378" max="4378" width="9" customWidth="1"/>
    <col min="4379" max="4379" width="12.5703125" customWidth="1"/>
    <col min="4380" max="4380" width="9" customWidth="1"/>
    <col min="4381" max="4381" width="14.5703125" customWidth="1"/>
    <col min="4382" max="4382" width="9" customWidth="1"/>
    <col min="4609" max="4609" width="6.42578125" customWidth="1"/>
    <col min="4610" max="4610" width="52.5703125" customWidth="1"/>
    <col min="4611" max="4611" width="11.85546875" customWidth="1"/>
    <col min="4612" max="4612" width="9" customWidth="1"/>
    <col min="4613" max="4613" width="10.85546875" customWidth="1"/>
    <col min="4614" max="4614" width="9" customWidth="1"/>
    <col min="4615" max="4615" width="11.28515625" customWidth="1"/>
    <col min="4616" max="4616" width="9" customWidth="1"/>
    <col min="4617" max="4617" width="11.28515625" customWidth="1"/>
    <col min="4618" max="4618" width="9" customWidth="1"/>
    <col min="4619" max="4619" width="11.5703125" customWidth="1"/>
    <col min="4620" max="4620" width="9" customWidth="1"/>
    <col min="4621" max="4621" width="11" customWidth="1"/>
    <col min="4622" max="4622" width="9" customWidth="1"/>
    <col min="4623" max="4623" width="11" customWidth="1"/>
    <col min="4624" max="4624" width="9" customWidth="1"/>
    <col min="4625" max="4625" width="12.42578125" customWidth="1"/>
    <col min="4626" max="4626" width="9" customWidth="1"/>
    <col min="4627" max="4627" width="9.5703125" customWidth="1"/>
    <col min="4628" max="4628" width="9" customWidth="1"/>
    <col min="4629" max="4629" width="10.7109375" customWidth="1"/>
    <col min="4630" max="4630" width="9" customWidth="1"/>
    <col min="4631" max="4631" width="9.5703125" customWidth="1"/>
    <col min="4632" max="4632" width="9" customWidth="1"/>
    <col min="4633" max="4633" width="12" customWidth="1"/>
    <col min="4634" max="4634" width="9" customWidth="1"/>
    <col min="4635" max="4635" width="12.5703125" customWidth="1"/>
    <col min="4636" max="4636" width="9" customWidth="1"/>
    <col min="4637" max="4637" width="14.5703125" customWidth="1"/>
    <col min="4638" max="4638" width="9" customWidth="1"/>
    <col min="4865" max="4865" width="6.42578125" customWidth="1"/>
    <col min="4866" max="4866" width="52.5703125" customWidth="1"/>
    <col min="4867" max="4867" width="11.85546875" customWidth="1"/>
    <col min="4868" max="4868" width="9" customWidth="1"/>
    <col min="4869" max="4869" width="10.85546875" customWidth="1"/>
    <col min="4870" max="4870" width="9" customWidth="1"/>
    <col min="4871" max="4871" width="11.28515625" customWidth="1"/>
    <col min="4872" max="4872" width="9" customWidth="1"/>
    <col min="4873" max="4873" width="11.28515625" customWidth="1"/>
    <col min="4874" max="4874" width="9" customWidth="1"/>
    <col min="4875" max="4875" width="11.5703125" customWidth="1"/>
    <col min="4876" max="4876" width="9" customWidth="1"/>
    <col min="4877" max="4877" width="11" customWidth="1"/>
    <col min="4878" max="4878" width="9" customWidth="1"/>
    <col min="4879" max="4879" width="11" customWidth="1"/>
    <col min="4880" max="4880" width="9" customWidth="1"/>
    <col min="4881" max="4881" width="12.42578125" customWidth="1"/>
    <col min="4882" max="4882" width="9" customWidth="1"/>
    <col min="4883" max="4883" width="9.5703125" customWidth="1"/>
    <col min="4884" max="4884" width="9" customWidth="1"/>
    <col min="4885" max="4885" width="10.7109375" customWidth="1"/>
    <col min="4886" max="4886" width="9" customWidth="1"/>
    <col min="4887" max="4887" width="9.5703125" customWidth="1"/>
    <col min="4888" max="4888" width="9" customWidth="1"/>
    <col min="4889" max="4889" width="12" customWidth="1"/>
    <col min="4890" max="4890" width="9" customWidth="1"/>
    <col min="4891" max="4891" width="12.5703125" customWidth="1"/>
    <col min="4892" max="4892" width="9" customWidth="1"/>
    <col min="4893" max="4893" width="14.5703125" customWidth="1"/>
    <col min="4894" max="4894" width="9" customWidth="1"/>
    <col min="5121" max="5121" width="6.42578125" customWidth="1"/>
    <col min="5122" max="5122" width="52.5703125" customWidth="1"/>
    <col min="5123" max="5123" width="11.85546875" customWidth="1"/>
    <col min="5124" max="5124" width="9" customWidth="1"/>
    <col min="5125" max="5125" width="10.85546875" customWidth="1"/>
    <col min="5126" max="5126" width="9" customWidth="1"/>
    <col min="5127" max="5127" width="11.28515625" customWidth="1"/>
    <col min="5128" max="5128" width="9" customWidth="1"/>
    <col min="5129" max="5129" width="11.28515625" customWidth="1"/>
    <col min="5130" max="5130" width="9" customWidth="1"/>
    <col min="5131" max="5131" width="11.5703125" customWidth="1"/>
    <col min="5132" max="5132" width="9" customWidth="1"/>
    <col min="5133" max="5133" width="11" customWidth="1"/>
    <col min="5134" max="5134" width="9" customWidth="1"/>
    <col min="5135" max="5135" width="11" customWidth="1"/>
    <col min="5136" max="5136" width="9" customWidth="1"/>
    <col min="5137" max="5137" width="12.42578125" customWidth="1"/>
    <col min="5138" max="5138" width="9" customWidth="1"/>
    <col min="5139" max="5139" width="9.5703125" customWidth="1"/>
    <col min="5140" max="5140" width="9" customWidth="1"/>
    <col min="5141" max="5141" width="10.7109375" customWidth="1"/>
    <col min="5142" max="5142" width="9" customWidth="1"/>
    <col min="5143" max="5143" width="9.5703125" customWidth="1"/>
    <col min="5144" max="5144" width="9" customWidth="1"/>
    <col min="5145" max="5145" width="12" customWidth="1"/>
    <col min="5146" max="5146" width="9" customWidth="1"/>
    <col min="5147" max="5147" width="12.5703125" customWidth="1"/>
    <col min="5148" max="5148" width="9" customWidth="1"/>
    <col min="5149" max="5149" width="14.5703125" customWidth="1"/>
    <col min="5150" max="5150" width="9" customWidth="1"/>
    <col min="5377" max="5377" width="6.42578125" customWidth="1"/>
    <col min="5378" max="5378" width="52.5703125" customWidth="1"/>
    <col min="5379" max="5379" width="11.85546875" customWidth="1"/>
    <col min="5380" max="5380" width="9" customWidth="1"/>
    <col min="5381" max="5381" width="10.85546875" customWidth="1"/>
    <col min="5382" max="5382" width="9" customWidth="1"/>
    <col min="5383" max="5383" width="11.28515625" customWidth="1"/>
    <col min="5384" max="5384" width="9" customWidth="1"/>
    <col min="5385" max="5385" width="11.28515625" customWidth="1"/>
    <col min="5386" max="5386" width="9" customWidth="1"/>
    <col min="5387" max="5387" width="11.5703125" customWidth="1"/>
    <col min="5388" max="5388" width="9" customWidth="1"/>
    <col min="5389" max="5389" width="11" customWidth="1"/>
    <col min="5390" max="5390" width="9" customWidth="1"/>
    <col min="5391" max="5391" width="11" customWidth="1"/>
    <col min="5392" max="5392" width="9" customWidth="1"/>
    <col min="5393" max="5393" width="12.42578125" customWidth="1"/>
    <col min="5394" max="5394" width="9" customWidth="1"/>
    <col min="5395" max="5395" width="9.5703125" customWidth="1"/>
    <col min="5396" max="5396" width="9" customWidth="1"/>
    <col min="5397" max="5397" width="10.7109375" customWidth="1"/>
    <col min="5398" max="5398" width="9" customWidth="1"/>
    <col min="5399" max="5399" width="9.5703125" customWidth="1"/>
    <col min="5400" max="5400" width="9" customWidth="1"/>
    <col min="5401" max="5401" width="12" customWidth="1"/>
    <col min="5402" max="5402" width="9" customWidth="1"/>
    <col min="5403" max="5403" width="12.5703125" customWidth="1"/>
    <col min="5404" max="5404" width="9" customWidth="1"/>
    <col min="5405" max="5405" width="14.5703125" customWidth="1"/>
    <col min="5406" max="5406" width="9" customWidth="1"/>
    <col min="5633" max="5633" width="6.42578125" customWidth="1"/>
    <col min="5634" max="5634" width="52.5703125" customWidth="1"/>
    <col min="5635" max="5635" width="11.85546875" customWidth="1"/>
    <col min="5636" max="5636" width="9" customWidth="1"/>
    <col min="5637" max="5637" width="10.85546875" customWidth="1"/>
    <col min="5638" max="5638" width="9" customWidth="1"/>
    <col min="5639" max="5639" width="11.28515625" customWidth="1"/>
    <col min="5640" max="5640" width="9" customWidth="1"/>
    <col min="5641" max="5641" width="11.28515625" customWidth="1"/>
    <col min="5642" max="5642" width="9" customWidth="1"/>
    <col min="5643" max="5643" width="11.5703125" customWidth="1"/>
    <col min="5644" max="5644" width="9" customWidth="1"/>
    <col min="5645" max="5645" width="11" customWidth="1"/>
    <col min="5646" max="5646" width="9" customWidth="1"/>
    <col min="5647" max="5647" width="11" customWidth="1"/>
    <col min="5648" max="5648" width="9" customWidth="1"/>
    <col min="5649" max="5649" width="12.42578125" customWidth="1"/>
    <col min="5650" max="5650" width="9" customWidth="1"/>
    <col min="5651" max="5651" width="9.5703125" customWidth="1"/>
    <col min="5652" max="5652" width="9" customWidth="1"/>
    <col min="5653" max="5653" width="10.7109375" customWidth="1"/>
    <col min="5654" max="5654" width="9" customWidth="1"/>
    <col min="5655" max="5655" width="9.5703125" customWidth="1"/>
    <col min="5656" max="5656" width="9" customWidth="1"/>
    <col min="5657" max="5657" width="12" customWidth="1"/>
    <col min="5658" max="5658" width="9" customWidth="1"/>
    <col min="5659" max="5659" width="12.5703125" customWidth="1"/>
    <col min="5660" max="5660" width="9" customWidth="1"/>
    <col min="5661" max="5661" width="14.5703125" customWidth="1"/>
    <col min="5662" max="5662" width="9" customWidth="1"/>
    <col min="5889" max="5889" width="6.42578125" customWidth="1"/>
    <col min="5890" max="5890" width="52.5703125" customWidth="1"/>
    <col min="5891" max="5891" width="11.85546875" customWidth="1"/>
    <col min="5892" max="5892" width="9" customWidth="1"/>
    <col min="5893" max="5893" width="10.85546875" customWidth="1"/>
    <col min="5894" max="5894" width="9" customWidth="1"/>
    <col min="5895" max="5895" width="11.28515625" customWidth="1"/>
    <col min="5896" max="5896" width="9" customWidth="1"/>
    <col min="5897" max="5897" width="11.28515625" customWidth="1"/>
    <col min="5898" max="5898" width="9" customWidth="1"/>
    <col min="5899" max="5899" width="11.5703125" customWidth="1"/>
    <col min="5900" max="5900" width="9" customWidth="1"/>
    <col min="5901" max="5901" width="11" customWidth="1"/>
    <col min="5902" max="5902" width="9" customWidth="1"/>
    <col min="5903" max="5903" width="11" customWidth="1"/>
    <col min="5904" max="5904" width="9" customWidth="1"/>
    <col min="5905" max="5905" width="12.42578125" customWidth="1"/>
    <col min="5906" max="5906" width="9" customWidth="1"/>
    <col min="5907" max="5907" width="9.5703125" customWidth="1"/>
    <col min="5908" max="5908" width="9" customWidth="1"/>
    <col min="5909" max="5909" width="10.7109375" customWidth="1"/>
    <col min="5910" max="5910" width="9" customWidth="1"/>
    <col min="5911" max="5911" width="9.5703125" customWidth="1"/>
    <col min="5912" max="5912" width="9" customWidth="1"/>
    <col min="5913" max="5913" width="12" customWidth="1"/>
    <col min="5914" max="5914" width="9" customWidth="1"/>
    <col min="5915" max="5915" width="12.5703125" customWidth="1"/>
    <col min="5916" max="5916" width="9" customWidth="1"/>
    <col min="5917" max="5917" width="14.5703125" customWidth="1"/>
    <col min="5918" max="5918" width="9" customWidth="1"/>
    <col min="6145" max="6145" width="6.42578125" customWidth="1"/>
    <col min="6146" max="6146" width="52.5703125" customWidth="1"/>
    <col min="6147" max="6147" width="11.85546875" customWidth="1"/>
    <col min="6148" max="6148" width="9" customWidth="1"/>
    <col min="6149" max="6149" width="10.85546875" customWidth="1"/>
    <col min="6150" max="6150" width="9" customWidth="1"/>
    <col min="6151" max="6151" width="11.28515625" customWidth="1"/>
    <col min="6152" max="6152" width="9" customWidth="1"/>
    <col min="6153" max="6153" width="11.28515625" customWidth="1"/>
    <col min="6154" max="6154" width="9" customWidth="1"/>
    <col min="6155" max="6155" width="11.5703125" customWidth="1"/>
    <col min="6156" max="6156" width="9" customWidth="1"/>
    <col min="6157" max="6157" width="11" customWidth="1"/>
    <col min="6158" max="6158" width="9" customWidth="1"/>
    <col min="6159" max="6159" width="11" customWidth="1"/>
    <col min="6160" max="6160" width="9" customWidth="1"/>
    <col min="6161" max="6161" width="12.42578125" customWidth="1"/>
    <col min="6162" max="6162" width="9" customWidth="1"/>
    <col min="6163" max="6163" width="9.5703125" customWidth="1"/>
    <col min="6164" max="6164" width="9" customWidth="1"/>
    <col min="6165" max="6165" width="10.7109375" customWidth="1"/>
    <col min="6166" max="6166" width="9" customWidth="1"/>
    <col min="6167" max="6167" width="9.5703125" customWidth="1"/>
    <col min="6168" max="6168" width="9" customWidth="1"/>
    <col min="6169" max="6169" width="12" customWidth="1"/>
    <col min="6170" max="6170" width="9" customWidth="1"/>
    <col min="6171" max="6171" width="12.5703125" customWidth="1"/>
    <col min="6172" max="6172" width="9" customWidth="1"/>
    <col min="6173" max="6173" width="14.5703125" customWidth="1"/>
    <col min="6174" max="6174" width="9" customWidth="1"/>
    <col min="6401" max="6401" width="6.42578125" customWidth="1"/>
    <col min="6402" max="6402" width="52.5703125" customWidth="1"/>
    <col min="6403" max="6403" width="11.85546875" customWidth="1"/>
    <col min="6404" max="6404" width="9" customWidth="1"/>
    <col min="6405" max="6405" width="10.85546875" customWidth="1"/>
    <col min="6406" max="6406" width="9" customWidth="1"/>
    <col min="6407" max="6407" width="11.28515625" customWidth="1"/>
    <col min="6408" max="6408" width="9" customWidth="1"/>
    <col min="6409" max="6409" width="11.28515625" customWidth="1"/>
    <col min="6410" max="6410" width="9" customWidth="1"/>
    <col min="6411" max="6411" width="11.5703125" customWidth="1"/>
    <col min="6412" max="6412" width="9" customWidth="1"/>
    <col min="6413" max="6413" width="11" customWidth="1"/>
    <col min="6414" max="6414" width="9" customWidth="1"/>
    <col min="6415" max="6415" width="11" customWidth="1"/>
    <col min="6416" max="6416" width="9" customWidth="1"/>
    <col min="6417" max="6417" width="12.42578125" customWidth="1"/>
    <col min="6418" max="6418" width="9" customWidth="1"/>
    <col min="6419" max="6419" width="9.5703125" customWidth="1"/>
    <col min="6420" max="6420" width="9" customWidth="1"/>
    <col min="6421" max="6421" width="10.7109375" customWidth="1"/>
    <col min="6422" max="6422" width="9" customWidth="1"/>
    <col min="6423" max="6423" width="9.5703125" customWidth="1"/>
    <col min="6424" max="6424" width="9" customWidth="1"/>
    <col min="6425" max="6425" width="12" customWidth="1"/>
    <col min="6426" max="6426" width="9" customWidth="1"/>
    <col min="6427" max="6427" width="12.5703125" customWidth="1"/>
    <col min="6428" max="6428" width="9" customWidth="1"/>
    <col min="6429" max="6429" width="14.5703125" customWidth="1"/>
    <col min="6430" max="6430" width="9" customWidth="1"/>
    <col min="6657" max="6657" width="6.42578125" customWidth="1"/>
    <col min="6658" max="6658" width="52.5703125" customWidth="1"/>
    <col min="6659" max="6659" width="11.85546875" customWidth="1"/>
    <col min="6660" max="6660" width="9" customWidth="1"/>
    <col min="6661" max="6661" width="10.85546875" customWidth="1"/>
    <col min="6662" max="6662" width="9" customWidth="1"/>
    <col min="6663" max="6663" width="11.28515625" customWidth="1"/>
    <col min="6664" max="6664" width="9" customWidth="1"/>
    <col min="6665" max="6665" width="11.28515625" customWidth="1"/>
    <col min="6666" max="6666" width="9" customWidth="1"/>
    <col min="6667" max="6667" width="11.5703125" customWidth="1"/>
    <col min="6668" max="6668" width="9" customWidth="1"/>
    <col min="6669" max="6669" width="11" customWidth="1"/>
    <col min="6670" max="6670" width="9" customWidth="1"/>
    <col min="6671" max="6671" width="11" customWidth="1"/>
    <col min="6672" max="6672" width="9" customWidth="1"/>
    <col min="6673" max="6673" width="12.42578125" customWidth="1"/>
    <col min="6674" max="6674" width="9" customWidth="1"/>
    <col min="6675" max="6675" width="9.5703125" customWidth="1"/>
    <col min="6676" max="6676" width="9" customWidth="1"/>
    <col min="6677" max="6677" width="10.7109375" customWidth="1"/>
    <col min="6678" max="6678" width="9" customWidth="1"/>
    <col min="6679" max="6679" width="9.5703125" customWidth="1"/>
    <col min="6680" max="6680" width="9" customWidth="1"/>
    <col min="6681" max="6681" width="12" customWidth="1"/>
    <col min="6682" max="6682" width="9" customWidth="1"/>
    <col min="6683" max="6683" width="12.5703125" customWidth="1"/>
    <col min="6684" max="6684" width="9" customWidth="1"/>
    <col min="6685" max="6685" width="14.5703125" customWidth="1"/>
    <col min="6686" max="6686" width="9" customWidth="1"/>
    <col min="6913" max="6913" width="6.42578125" customWidth="1"/>
    <col min="6914" max="6914" width="52.5703125" customWidth="1"/>
    <col min="6915" max="6915" width="11.85546875" customWidth="1"/>
    <col min="6916" max="6916" width="9" customWidth="1"/>
    <col min="6917" max="6917" width="10.85546875" customWidth="1"/>
    <col min="6918" max="6918" width="9" customWidth="1"/>
    <col min="6919" max="6919" width="11.28515625" customWidth="1"/>
    <col min="6920" max="6920" width="9" customWidth="1"/>
    <col min="6921" max="6921" width="11.28515625" customWidth="1"/>
    <col min="6922" max="6922" width="9" customWidth="1"/>
    <col min="6923" max="6923" width="11.5703125" customWidth="1"/>
    <col min="6924" max="6924" width="9" customWidth="1"/>
    <col min="6925" max="6925" width="11" customWidth="1"/>
    <col min="6926" max="6926" width="9" customWidth="1"/>
    <col min="6927" max="6927" width="11" customWidth="1"/>
    <col min="6928" max="6928" width="9" customWidth="1"/>
    <col min="6929" max="6929" width="12.42578125" customWidth="1"/>
    <col min="6930" max="6930" width="9" customWidth="1"/>
    <col min="6931" max="6931" width="9.5703125" customWidth="1"/>
    <col min="6932" max="6932" width="9" customWidth="1"/>
    <col min="6933" max="6933" width="10.7109375" customWidth="1"/>
    <col min="6934" max="6934" width="9" customWidth="1"/>
    <col min="6935" max="6935" width="9.5703125" customWidth="1"/>
    <col min="6936" max="6936" width="9" customWidth="1"/>
    <col min="6937" max="6937" width="12" customWidth="1"/>
    <col min="6938" max="6938" width="9" customWidth="1"/>
    <col min="6939" max="6939" width="12.5703125" customWidth="1"/>
    <col min="6940" max="6940" width="9" customWidth="1"/>
    <col min="6941" max="6941" width="14.5703125" customWidth="1"/>
    <col min="6942" max="6942" width="9" customWidth="1"/>
    <col min="7169" max="7169" width="6.42578125" customWidth="1"/>
    <col min="7170" max="7170" width="52.5703125" customWidth="1"/>
    <col min="7171" max="7171" width="11.85546875" customWidth="1"/>
    <col min="7172" max="7172" width="9" customWidth="1"/>
    <col min="7173" max="7173" width="10.85546875" customWidth="1"/>
    <col min="7174" max="7174" width="9" customWidth="1"/>
    <col min="7175" max="7175" width="11.28515625" customWidth="1"/>
    <col min="7176" max="7176" width="9" customWidth="1"/>
    <col min="7177" max="7177" width="11.28515625" customWidth="1"/>
    <col min="7178" max="7178" width="9" customWidth="1"/>
    <col min="7179" max="7179" width="11.5703125" customWidth="1"/>
    <col min="7180" max="7180" width="9" customWidth="1"/>
    <col min="7181" max="7181" width="11" customWidth="1"/>
    <col min="7182" max="7182" width="9" customWidth="1"/>
    <col min="7183" max="7183" width="11" customWidth="1"/>
    <col min="7184" max="7184" width="9" customWidth="1"/>
    <col min="7185" max="7185" width="12.42578125" customWidth="1"/>
    <col min="7186" max="7186" width="9" customWidth="1"/>
    <col min="7187" max="7187" width="9.5703125" customWidth="1"/>
    <col min="7188" max="7188" width="9" customWidth="1"/>
    <col min="7189" max="7189" width="10.7109375" customWidth="1"/>
    <col min="7190" max="7190" width="9" customWidth="1"/>
    <col min="7191" max="7191" width="9.5703125" customWidth="1"/>
    <col min="7192" max="7192" width="9" customWidth="1"/>
    <col min="7193" max="7193" width="12" customWidth="1"/>
    <col min="7194" max="7194" width="9" customWidth="1"/>
    <col min="7195" max="7195" width="12.5703125" customWidth="1"/>
    <col min="7196" max="7196" width="9" customWidth="1"/>
    <col min="7197" max="7197" width="14.5703125" customWidth="1"/>
    <col min="7198" max="7198" width="9" customWidth="1"/>
    <col min="7425" max="7425" width="6.42578125" customWidth="1"/>
    <col min="7426" max="7426" width="52.5703125" customWidth="1"/>
    <col min="7427" max="7427" width="11.85546875" customWidth="1"/>
    <col min="7428" max="7428" width="9" customWidth="1"/>
    <col min="7429" max="7429" width="10.85546875" customWidth="1"/>
    <col min="7430" max="7430" width="9" customWidth="1"/>
    <col min="7431" max="7431" width="11.28515625" customWidth="1"/>
    <col min="7432" max="7432" width="9" customWidth="1"/>
    <col min="7433" max="7433" width="11.28515625" customWidth="1"/>
    <col min="7434" max="7434" width="9" customWidth="1"/>
    <col min="7435" max="7435" width="11.5703125" customWidth="1"/>
    <col min="7436" max="7436" width="9" customWidth="1"/>
    <col min="7437" max="7437" width="11" customWidth="1"/>
    <col min="7438" max="7438" width="9" customWidth="1"/>
    <col min="7439" max="7439" width="11" customWidth="1"/>
    <col min="7440" max="7440" width="9" customWidth="1"/>
    <col min="7441" max="7441" width="12.42578125" customWidth="1"/>
    <col min="7442" max="7442" width="9" customWidth="1"/>
    <col min="7443" max="7443" width="9.5703125" customWidth="1"/>
    <col min="7444" max="7444" width="9" customWidth="1"/>
    <col min="7445" max="7445" width="10.7109375" customWidth="1"/>
    <col min="7446" max="7446" width="9" customWidth="1"/>
    <col min="7447" max="7447" width="9.5703125" customWidth="1"/>
    <col min="7448" max="7448" width="9" customWidth="1"/>
    <col min="7449" max="7449" width="12" customWidth="1"/>
    <col min="7450" max="7450" width="9" customWidth="1"/>
    <col min="7451" max="7451" width="12.5703125" customWidth="1"/>
    <col min="7452" max="7452" width="9" customWidth="1"/>
    <col min="7453" max="7453" width="14.5703125" customWidth="1"/>
    <col min="7454" max="7454" width="9" customWidth="1"/>
    <col min="7681" max="7681" width="6.42578125" customWidth="1"/>
    <col min="7682" max="7682" width="52.5703125" customWidth="1"/>
    <col min="7683" max="7683" width="11.85546875" customWidth="1"/>
    <col min="7684" max="7684" width="9" customWidth="1"/>
    <col min="7685" max="7685" width="10.85546875" customWidth="1"/>
    <col min="7686" max="7686" width="9" customWidth="1"/>
    <col min="7687" max="7687" width="11.28515625" customWidth="1"/>
    <col min="7688" max="7688" width="9" customWidth="1"/>
    <col min="7689" max="7689" width="11.28515625" customWidth="1"/>
    <col min="7690" max="7690" width="9" customWidth="1"/>
    <col min="7691" max="7691" width="11.5703125" customWidth="1"/>
    <col min="7692" max="7692" width="9" customWidth="1"/>
    <col min="7693" max="7693" width="11" customWidth="1"/>
    <col min="7694" max="7694" width="9" customWidth="1"/>
    <col min="7695" max="7695" width="11" customWidth="1"/>
    <col min="7696" max="7696" width="9" customWidth="1"/>
    <col min="7697" max="7697" width="12.42578125" customWidth="1"/>
    <col min="7698" max="7698" width="9" customWidth="1"/>
    <col min="7699" max="7699" width="9.5703125" customWidth="1"/>
    <col min="7700" max="7700" width="9" customWidth="1"/>
    <col min="7701" max="7701" width="10.7109375" customWidth="1"/>
    <col min="7702" max="7702" width="9" customWidth="1"/>
    <col min="7703" max="7703" width="9.5703125" customWidth="1"/>
    <col min="7704" max="7704" width="9" customWidth="1"/>
    <col min="7705" max="7705" width="12" customWidth="1"/>
    <col min="7706" max="7706" width="9" customWidth="1"/>
    <col min="7707" max="7707" width="12.5703125" customWidth="1"/>
    <col min="7708" max="7708" width="9" customWidth="1"/>
    <col min="7709" max="7709" width="14.5703125" customWidth="1"/>
    <col min="7710" max="7710" width="9" customWidth="1"/>
    <col min="7937" max="7937" width="6.42578125" customWidth="1"/>
    <col min="7938" max="7938" width="52.5703125" customWidth="1"/>
    <col min="7939" max="7939" width="11.85546875" customWidth="1"/>
    <col min="7940" max="7940" width="9" customWidth="1"/>
    <col min="7941" max="7941" width="10.85546875" customWidth="1"/>
    <col min="7942" max="7942" width="9" customWidth="1"/>
    <col min="7943" max="7943" width="11.28515625" customWidth="1"/>
    <col min="7944" max="7944" width="9" customWidth="1"/>
    <col min="7945" max="7945" width="11.28515625" customWidth="1"/>
    <col min="7946" max="7946" width="9" customWidth="1"/>
    <col min="7947" max="7947" width="11.5703125" customWidth="1"/>
    <col min="7948" max="7948" width="9" customWidth="1"/>
    <col min="7949" max="7949" width="11" customWidth="1"/>
    <col min="7950" max="7950" width="9" customWidth="1"/>
    <col min="7951" max="7951" width="11" customWidth="1"/>
    <col min="7952" max="7952" width="9" customWidth="1"/>
    <col min="7953" max="7953" width="12.42578125" customWidth="1"/>
    <col min="7954" max="7954" width="9" customWidth="1"/>
    <col min="7955" max="7955" width="9.5703125" customWidth="1"/>
    <col min="7956" max="7956" width="9" customWidth="1"/>
    <col min="7957" max="7957" width="10.7109375" customWidth="1"/>
    <col min="7958" max="7958" width="9" customWidth="1"/>
    <col min="7959" max="7959" width="9.5703125" customWidth="1"/>
    <col min="7960" max="7960" width="9" customWidth="1"/>
    <col min="7961" max="7961" width="12" customWidth="1"/>
    <col min="7962" max="7962" width="9" customWidth="1"/>
    <col min="7963" max="7963" width="12.5703125" customWidth="1"/>
    <col min="7964" max="7964" width="9" customWidth="1"/>
    <col min="7965" max="7965" width="14.5703125" customWidth="1"/>
    <col min="7966" max="7966" width="9" customWidth="1"/>
    <col min="8193" max="8193" width="6.42578125" customWidth="1"/>
    <col min="8194" max="8194" width="52.5703125" customWidth="1"/>
    <col min="8195" max="8195" width="11.85546875" customWidth="1"/>
    <col min="8196" max="8196" width="9" customWidth="1"/>
    <col min="8197" max="8197" width="10.85546875" customWidth="1"/>
    <col min="8198" max="8198" width="9" customWidth="1"/>
    <col min="8199" max="8199" width="11.28515625" customWidth="1"/>
    <col min="8200" max="8200" width="9" customWidth="1"/>
    <col min="8201" max="8201" width="11.28515625" customWidth="1"/>
    <col min="8202" max="8202" width="9" customWidth="1"/>
    <col min="8203" max="8203" width="11.5703125" customWidth="1"/>
    <col min="8204" max="8204" width="9" customWidth="1"/>
    <col min="8205" max="8205" width="11" customWidth="1"/>
    <col min="8206" max="8206" width="9" customWidth="1"/>
    <col min="8207" max="8207" width="11" customWidth="1"/>
    <col min="8208" max="8208" width="9" customWidth="1"/>
    <col min="8209" max="8209" width="12.42578125" customWidth="1"/>
    <col min="8210" max="8210" width="9" customWidth="1"/>
    <col min="8211" max="8211" width="9.5703125" customWidth="1"/>
    <col min="8212" max="8212" width="9" customWidth="1"/>
    <col min="8213" max="8213" width="10.7109375" customWidth="1"/>
    <col min="8214" max="8214" width="9" customWidth="1"/>
    <col min="8215" max="8215" width="9.5703125" customWidth="1"/>
    <col min="8216" max="8216" width="9" customWidth="1"/>
    <col min="8217" max="8217" width="12" customWidth="1"/>
    <col min="8218" max="8218" width="9" customWidth="1"/>
    <col min="8219" max="8219" width="12.5703125" customWidth="1"/>
    <col min="8220" max="8220" width="9" customWidth="1"/>
    <col min="8221" max="8221" width="14.5703125" customWidth="1"/>
    <col min="8222" max="8222" width="9" customWidth="1"/>
    <col min="8449" max="8449" width="6.42578125" customWidth="1"/>
    <col min="8450" max="8450" width="52.5703125" customWidth="1"/>
    <col min="8451" max="8451" width="11.85546875" customWidth="1"/>
    <col min="8452" max="8452" width="9" customWidth="1"/>
    <col min="8453" max="8453" width="10.85546875" customWidth="1"/>
    <col min="8454" max="8454" width="9" customWidth="1"/>
    <col min="8455" max="8455" width="11.28515625" customWidth="1"/>
    <col min="8456" max="8456" width="9" customWidth="1"/>
    <col min="8457" max="8457" width="11.28515625" customWidth="1"/>
    <col min="8458" max="8458" width="9" customWidth="1"/>
    <col min="8459" max="8459" width="11.5703125" customWidth="1"/>
    <col min="8460" max="8460" width="9" customWidth="1"/>
    <col min="8461" max="8461" width="11" customWidth="1"/>
    <col min="8462" max="8462" width="9" customWidth="1"/>
    <col min="8463" max="8463" width="11" customWidth="1"/>
    <col min="8464" max="8464" width="9" customWidth="1"/>
    <col min="8465" max="8465" width="12.42578125" customWidth="1"/>
    <col min="8466" max="8466" width="9" customWidth="1"/>
    <col min="8467" max="8467" width="9.5703125" customWidth="1"/>
    <col min="8468" max="8468" width="9" customWidth="1"/>
    <col min="8469" max="8469" width="10.7109375" customWidth="1"/>
    <col min="8470" max="8470" width="9" customWidth="1"/>
    <col min="8471" max="8471" width="9.5703125" customWidth="1"/>
    <col min="8472" max="8472" width="9" customWidth="1"/>
    <col min="8473" max="8473" width="12" customWidth="1"/>
    <col min="8474" max="8474" width="9" customWidth="1"/>
    <col min="8475" max="8475" width="12.5703125" customWidth="1"/>
    <col min="8476" max="8476" width="9" customWidth="1"/>
    <col min="8477" max="8477" width="14.5703125" customWidth="1"/>
    <col min="8478" max="8478" width="9" customWidth="1"/>
    <col min="8705" max="8705" width="6.42578125" customWidth="1"/>
    <col min="8706" max="8706" width="52.5703125" customWidth="1"/>
    <col min="8707" max="8707" width="11.85546875" customWidth="1"/>
    <col min="8708" max="8708" width="9" customWidth="1"/>
    <col min="8709" max="8709" width="10.85546875" customWidth="1"/>
    <col min="8710" max="8710" width="9" customWidth="1"/>
    <col min="8711" max="8711" width="11.28515625" customWidth="1"/>
    <col min="8712" max="8712" width="9" customWidth="1"/>
    <col min="8713" max="8713" width="11.28515625" customWidth="1"/>
    <col min="8714" max="8714" width="9" customWidth="1"/>
    <col min="8715" max="8715" width="11.5703125" customWidth="1"/>
    <col min="8716" max="8716" width="9" customWidth="1"/>
    <col min="8717" max="8717" width="11" customWidth="1"/>
    <col min="8718" max="8718" width="9" customWidth="1"/>
    <col min="8719" max="8719" width="11" customWidth="1"/>
    <col min="8720" max="8720" width="9" customWidth="1"/>
    <col min="8721" max="8721" width="12.42578125" customWidth="1"/>
    <col min="8722" max="8722" width="9" customWidth="1"/>
    <col min="8723" max="8723" width="9.5703125" customWidth="1"/>
    <col min="8724" max="8724" width="9" customWidth="1"/>
    <col min="8725" max="8725" width="10.7109375" customWidth="1"/>
    <col min="8726" max="8726" width="9" customWidth="1"/>
    <col min="8727" max="8727" width="9.5703125" customWidth="1"/>
    <col min="8728" max="8728" width="9" customWidth="1"/>
    <col min="8729" max="8729" width="12" customWidth="1"/>
    <col min="8730" max="8730" width="9" customWidth="1"/>
    <col min="8731" max="8731" width="12.5703125" customWidth="1"/>
    <col min="8732" max="8732" width="9" customWidth="1"/>
    <col min="8733" max="8733" width="14.5703125" customWidth="1"/>
    <col min="8734" max="8734" width="9" customWidth="1"/>
    <col min="8961" max="8961" width="6.42578125" customWidth="1"/>
    <col min="8962" max="8962" width="52.5703125" customWidth="1"/>
    <col min="8963" max="8963" width="11.85546875" customWidth="1"/>
    <col min="8964" max="8964" width="9" customWidth="1"/>
    <col min="8965" max="8965" width="10.85546875" customWidth="1"/>
    <col min="8966" max="8966" width="9" customWidth="1"/>
    <col min="8967" max="8967" width="11.28515625" customWidth="1"/>
    <col min="8968" max="8968" width="9" customWidth="1"/>
    <col min="8969" max="8969" width="11.28515625" customWidth="1"/>
    <col min="8970" max="8970" width="9" customWidth="1"/>
    <col min="8971" max="8971" width="11.5703125" customWidth="1"/>
    <col min="8972" max="8972" width="9" customWidth="1"/>
    <col min="8973" max="8973" width="11" customWidth="1"/>
    <col min="8974" max="8974" width="9" customWidth="1"/>
    <col min="8975" max="8975" width="11" customWidth="1"/>
    <col min="8976" max="8976" width="9" customWidth="1"/>
    <col min="8977" max="8977" width="12.42578125" customWidth="1"/>
    <col min="8978" max="8978" width="9" customWidth="1"/>
    <col min="8979" max="8979" width="9.5703125" customWidth="1"/>
    <col min="8980" max="8980" width="9" customWidth="1"/>
    <col min="8981" max="8981" width="10.7109375" customWidth="1"/>
    <col min="8982" max="8982" width="9" customWidth="1"/>
    <col min="8983" max="8983" width="9.5703125" customWidth="1"/>
    <col min="8984" max="8984" width="9" customWidth="1"/>
    <col min="8985" max="8985" width="12" customWidth="1"/>
    <col min="8986" max="8986" width="9" customWidth="1"/>
    <col min="8987" max="8987" width="12.5703125" customWidth="1"/>
    <col min="8988" max="8988" width="9" customWidth="1"/>
    <col min="8989" max="8989" width="14.5703125" customWidth="1"/>
    <col min="8990" max="8990" width="9" customWidth="1"/>
    <col min="9217" max="9217" width="6.42578125" customWidth="1"/>
    <col min="9218" max="9218" width="52.5703125" customWidth="1"/>
    <col min="9219" max="9219" width="11.85546875" customWidth="1"/>
    <col min="9220" max="9220" width="9" customWidth="1"/>
    <col min="9221" max="9221" width="10.85546875" customWidth="1"/>
    <col min="9222" max="9222" width="9" customWidth="1"/>
    <col min="9223" max="9223" width="11.28515625" customWidth="1"/>
    <col min="9224" max="9224" width="9" customWidth="1"/>
    <col min="9225" max="9225" width="11.28515625" customWidth="1"/>
    <col min="9226" max="9226" width="9" customWidth="1"/>
    <col min="9227" max="9227" width="11.5703125" customWidth="1"/>
    <col min="9228" max="9228" width="9" customWidth="1"/>
    <col min="9229" max="9229" width="11" customWidth="1"/>
    <col min="9230" max="9230" width="9" customWidth="1"/>
    <col min="9231" max="9231" width="11" customWidth="1"/>
    <col min="9232" max="9232" width="9" customWidth="1"/>
    <col min="9233" max="9233" width="12.42578125" customWidth="1"/>
    <col min="9234" max="9234" width="9" customWidth="1"/>
    <col min="9235" max="9235" width="9.5703125" customWidth="1"/>
    <col min="9236" max="9236" width="9" customWidth="1"/>
    <col min="9237" max="9237" width="10.7109375" customWidth="1"/>
    <col min="9238" max="9238" width="9" customWidth="1"/>
    <col min="9239" max="9239" width="9.5703125" customWidth="1"/>
    <col min="9240" max="9240" width="9" customWidth="1"/>
    <col min="9241" max="9241" width="12" customWidth="1"/>
    <col min="9242" max="9242" width="9" customWidth="1"/>
    <col min="9243" max="9243" width="12.5703125" customWidth="1"/>
    <col min="9244" max="9244" width="9" customWidth="1"/>
    <col min="9245" max="9245" width="14.5703125" customWidth="1"/>
    <col min="9246" max="9246" width="9" customWidth="1"/>
    <col min="9473" max="9473" width="6.42578125" customWidth="1"/>
    <col min="9474" max="9474" width="52.5703125" customWidth="1"/>
    <col min="9475" max="9475" width="11.85546875" customWidth="1"/>
    <col min="9476" max="9476" width="9" customWidth="1"/>
    <col min="9477" max="9477" width="10.85546875" customWidth="1"/>
    <col min="9478" max="9478" width="9" customWidth="1"/>
    <col min="9479" max="9479" width="11.28515625" customWidth="1"/>
    <col min="9480" max="9480" width="9" customWidth="1"/>
    <col min="9481" max="9481" width="11.28515625" customWidth="1"/>
    <col min="9482" max="9482" width="9" customWidth="1"/>
    <col min="9483" max="9483" width="11.5703125" customWidth="1"/>
    <col min="9484" max="9484" width="9" customWidth="1"/>
    <col min="9485" max="9485" width="11" customWidth="1"/>
    <col min="9486" max="9486" width="9" customWidth="1"/>
    <col min="9487" max="9487" width="11" customWidth="1"/>
    <col min="9488" max="9488" width="9" customWidth="1"/>
    <col min="9489" max="9489" width="12.42578125" customWidth="1"/>
    <col min="9490" max="9490" width="9" customWidth="1"/>
    <col min="9491" max="9491" width="9.5703125" customWidth="1"/>
    <col min="9492" max="9492" width="9" customWidth="1"/>
    <col min="9493" max="9493" width="10.7109375" customWidth="1"/>
    <col min="9494" max="9494" width="9" customWidth="1"/>
    <col min="9495" max="9495" width="9.5703125" customWidth="1"/>
    <col min="9496" max="9496" width="9" customWidth="1"/>
    <col min="9497" max="9497" width="12" customWidth="1"/>
    <col min="9498" max="9498" width="9" customWidth="1"/>
    <col min="9499" max="9499" width="12.5703125" customWidth="1"/>
    <col min="9500" max="9500" width="9" customWidth="1"/>
    <col min="9501" max="9501" width="14.5703125" customWidth="1"/>
    <col min="9502" max="9502" width="9" customWidth="1"/>
    <col min="9729" max="9729" width="6.42578125" customWidth="1"/>
    <col min="9730" max="9730" width="52.5703125" customWidth="1"/>
    <col min="9731" max="9731" width="11.85546875" customWidth="1"/>
    <col min="9732" max="9732" width="9" customWidth="1"/>
    <col min="9733" max="9733" width="10.85546875" customWidth="1"/>
    <col min="9734" max="9734" width="9" customWidth="1"/>
    <col min="9735" max="9735" width="11.28515625" customWidth="1"/>
    <col min="9736" max="9736" width="9" customWidth="1"/>
    <col min="9737" max="9737" width="11.28515625" customWidth="1"/>
    <col min="9738" max="9738" width="9" customWidth="1"/>
    <col min="9739" max="9739" width="11.5703125" customWidth="1"/>
    <col min="9740" max="9740" width="9" customWidth="1"/>
    <col min="9741" max="9741" width="11" customWidth="1"/>
    <col min="9742" max="9742" width="9" customWidth="1"/>
    <col min="9743" max="9743" width="11" customWidth="1"/>
    <col min="9744" max="9744" width="9" customWidth="1"/>
    <col min="9745" max="9745" width="12.42578125" customWidth="1"/>
    <col min="9746" max="9746" width="9" customWidth="1"/>
    <col min="9747" max="9747" width="9.5703125" customWidth="1"/>
    <col min="9748" max="9748" width="9" customWidth="1"/>
    <col min="9749" max="9749" width="10.7109375" customWidth="1"/>
    <col min="9750" max="9750" width="9" customWidth="1"/>
    <col min="9751" max="9751" width="9.5703125" customWidth="1"/>
    <col min="9752" max="9752" width="9" customWidth="1"/>
    <col min="9753" max="9753" width="12" customWidth="1"/>
    <col min="9754" max="9754" width="9" customWidth="1"/>
    <col min="9755" max="9755" width="12.5703125" customWidth="1"/>
    <col min="9756" max="9756" width="9" customWidth="1"/>
    <col min="9757" max="9757" width="14.5703125" customWidth="1"/>
    <col min="9758" max="9758" width="9" customWidth="1"/>
    <col min="9985" max="9985" width="6.42578125" customWidth="1"/>
    <col min="9986" max="9986" width="52.5703125" customWidth="1"/>
    <col min="9987" max="9987" width="11.85546875" customWidth="1"/>
    <col min="9988" max="9988" width="9" customWidth="1"/>
    <col min="9989" max="9989" width="10.85546875" customWidth="1"/>
    <col min="9990" max="9990" width="9" customWidth="1"/>
    <col min="9991" max="9991" width="11.28515625" customWidth="1"/>
    <col min="9992" max="9992" width="9" customWidth="1"/>
    <col min="9993" max="9993" width="11.28515625" customWidth="1"/>
    <col min="9994" max="9994" width="9" customWidth="1"/>
    <col min="9995" max="9995" width="11.5703125" customWidth="1"/>
    <col min="9996" max="9996" width="9" customWidth="1"/>
    <col min="9997" max="9997" width="11" customWidth="1"/>
    <col min="9998" max="9998" width="9" customWidth="1"/>
    <col min="9999" max="9999" width="11" customWidth="1"/>
    <col min="10000" max="10000" width="9" customWidth="1"/>
    <col min="10001" max="10001" width="12.42578125" customWidth="1"/>
    <col min="10002" max="10002" width="9" customWidth="1"/>
    <col min="10003" max="10003" width="9.5703125" customWidth="1"/>
    <col min="10004" max="10004" width="9" customWidth="1"/>
    <col min="10005" max="10005" width="10.7109375" customWidth="1"/>
    <col min="10006" max="10006" width="9" customWidth="1"/>
    <col min="10007" max="10007" width="9.5703125" customWidth="1"/>
    <col min="10008" max="10008" width="9" customWidth="1"/>
    <col min="10009" max="10009" width="12" customWidth="1"/>
    <col min="10010" max="10010" width="9" customWidth="1"/>
    <col min="10011" max="10011" width="12.5703125" customWidth="1"/>
    <col min="10012" max="10012" width="9" customWidth="1"/>
    <col min="10013" max="10013" width="14.5703125" customWidth="1"/>
    <col min="10014" max="10014" width="9" customWidth="1"/>
    <col min="10241" max="10241" width="6.42578125" customWidth="1"/>
    <col min="10242" max="10242" width="52.5703125" customWidth="1"/>
    <col min="10243" max="10243" width="11.85546875" customWidth="1"/>
    <col min="10244" max="10244" width="9" customWidth="1"/>
    <col min="10245" max="10245" width="10.85546875" customWidth="1"/>
    <col min="10246" max="10246" width="9" customWidth="1"/>
    <col min="10247" max="10247" width="11.28515625" customWidth="1"/>
    <col min="10248" max="10248" width="9" customWidth="1"/>
    <col min="10249" max="10249" width="11.28515625" customWidth="1"/>
    <col min="10250" max="10250" width="9" customWidth="1"/>
    <col min="10251" max="10251" width="11.5703125" customWidth="1"/>
    <col min="10252" max="10252" width="9" customWidth="1"/>
    <col min="10253" max="10253" width="11" customWidth="1"/>
    <col min="10254" max="10254" width="9" customWidth="1"/>
    <col min="10255" max="10255" width="11" customWidth="1"/>
    <col min="10256" max="10256" width="9" customWidth="1"/>
    <col min="10257" max="10257" width="12.42578125" customWidth="1"/>
    <col min="10258" max="10258" width="9" customWidth="1"/>
    <col min="10259" max="10259" width="9.5703125" customWidth="1"/>
    <col min="10260" max="10260" width="9" customWidth="1"/>
    <col min="10261" max="10261" width="10.7109375" customWidth="1"/>
    <col min="10262" max="10262" width="9" customWidth="1"/>
    <col min="10263" max="10263" width="9.5703125" customWidth="1"/>
    <col min="10264" max="10264" width="9" customWidth="1"/>
    <col min="10265" max="10265" width="12" customWidth="1"/>
    <col min="10266" max="10266" width="9" customWidth="1"/>
    <col min="10267" max="10267" width="12.5703125" customWidth="1"/>
    <col min="10268" max="10268" width="9" customWidth="1"/>
    <col min="10269" max="10269" width="14.5703125" customWidth="1"/>
    <col min="10270" max="10270" width="9" customWidth="1"/>
    <col min="10497" max="10497" width="6.42578125" customWidth="1"/>
    <col min="10498" max="10498" width="52.5703125" customWidth="1"/>
    <col min="10499" max="10499" width="11.85546875" customWidth="1"/>
    <col min="10500" max="10500" width="9" customWidth="1"/>
    <col min="10501" max="10501" width="10.85546875" customWidth="1"/>
    <col min="10502" max="10502" width="9" customWidth="1"/>
    <col min="10503" max="10503" width="11.28515625" customWidth="1"/>
    <col min="10504" max="10504" width="9" customWidth="1"/>
    <col min="10505" max="10505" width="11.28515625" customWidth="1"/>
    <col min="10506" max="10506" width="9" customWidth="1"/>
    <col min="10507" max="10507" width="11.5703125" customWidth="1"/>
    <col min="10508" max="10508" width="9" customWidth="1"/>
    <col min="10509" max="10509" width="11" customWidth="1"/>
    <col min="10510" max="10510" width="9" customWidth="1"/>
    <col min="10511" max="10511" width="11" customWidth="1"/>
    <col min="10512" max="10512" width="9" customWidth="1"/>
    <col min="10513" max="10513" width="12.42578125" customWidth="1"/>
    <col min="10514" max="10514" width="9" customWidth="1"/>
    <col min="10515" max="10515" width="9.5703125" customWidth="1"/>
    <col min="10516" max="10516" width="9" customWidth="1"/>
    <col min="10517" max="10517" width="10.7109375" customWidth="1"/>
    <col min="10518" max="10518" width="9" customWidth="1"/>
    <col min="10519" max="10519" width="9.5703125" customWidth="1"/>
    <col min="10520" max="10520" width="9" customWidth="1"/>
    <col min="10521" max="10521" width="12" customWidth="1"/>
    <col min="10522" max="10522" width="9" customWidth="1"/>
    <col min="10523" max="10523" width="12.5703125" customWidth="1"/>
    <col min="10524" max="10524" width="9" customWidth="1"/>
    <col min="10525" max="10525" width="14.5703125" customWidth="1"/>
    <col min="10526" max="10526" width="9" customWidth="1"/>
    <col min="10753" max="10753" width="6.42578125" customWidth="1"/>
    <col min="10754" max="10754" width="52.5703125" customWidth="1"/>
    <col min="10755" max="10755" width="11.85546875" customWidth="1"/>
    <col min="10756" max="10756" width="9" customWidth="1"/>
    <col min="10757" max="10757" width="10.85546875" customWidth="1"/>
    <col min="10758" max="10758" width="9" customWidth="1"/>
    <col min="10759" max="10759" width="11.28515625" customWidth="1"/>
    <col min="10760" max="10760" width="9" customWidth="1"/>
    <col min="10761" max="10761" width="11.28515625" customWidth="1"/>
    <col min="10762" max="10762" width="9" customWidth="1"/>
    <col min="10763" max="10763" width="11.5703125" customWidth="1"/>
    <col min="10764" max="10764" width="9" customWidth="1"/>
    <col min="10765" max="10765" width="11" customWidth="1"/>
    <col min="10766" max="10766" width="9" customWidth="1"/>
    <col min="10767" max="10767" width="11" customWidth="1"/>
    <col min="10768" max="10768" width="9" customWidth="1"/>
    <col min="10769" max="10769" width="12.42578125" customWidth="1"/>
    <col min="10770" max="10770" width="9" customWidth="1"/>
    <col min="10771" max="10771" width="9.5703125" customWidth="1"/>
    <col min="10772" max="10772" width="9" customWidth="1"/>
    <col min="10773" max="10773" width="10.7109375" customWidth="1"/>
    <col min="10774" max="10774" width="9" customWidth="1"/>
    <col min="10775" max="10775" width="9.5703125" customWidth="1"/>
    <col min="10776" max="10776" width="9" customWidth="1"/>
    <col min="10777" max="10777" width="12" customWidth="1"/>
    <col min="10778" max="10778" width="9" customWidth="1"/>
    <col min="10779" max="10779" width="12.5703125" customWidth="1"/>
    <col min="10780" max="10780" width="9" customWidth="1"/>
    <col min="10781" max="10781" width="14.5703125" customWidth="1"/>
    <col min="10782" max="10782" width="9" customWidth="1"/>
    <col min="11009" max="11009" width="6.42578125" customWidth="1"/>
    <col min="11010" max="11010" width="52.5703125" customWidth="1"/>
    <col min="11011" max="11011" width="11.85546875" customWidth="1"/>
    <col min="11012" max="11012" width="9" customWidth="1"/>
    <col min="11013" max="11013" width="10.85546875" customWidth="1"/>
    <col min="11014" max="11014" width="9" customWidth="1"/>
    <col min="11015" max="11015" width="11.28515625" customWidth="1"/>
    <col min="11016" max="11016" width="9" customWidth="1"/>
    <col min="11017" max="11017" width="11.28515625" customWidth="1"/>
    <col min="11018" max="11018" width="9" customWidth="1"/>
    <col min="11019" max="11019" width="11.5703125" customWidth="1"/>
    <col min="11020" max="11020" width="9" customWidth="1"/>
    <col min="11021" max="11021" width="11" customWidth="1"/>
    <col min="11022" max="11022" width="9" customWidth="1"/>
    <col min="11023" max="11023" width="11" customWidth="1"/>
    <col min="11024" max="11024" width="9" customWidth="1"/>
    <col min="11025" max="11025" width="12.42578125" customWidth="1"/>
    <col min="11026" max="11026" width="9" customWidth="1"/>
    <col min="11027" max="11027" width="9.5703125" customWidth="1"/>
    <col min="11028" max="11028" width="9" customWidth="1"/>
    <col min="11029" max="11029" width="10.7109375" customWidth="1"/>
    <col min="11030" max="11030" width="9" customWidth="1"/>
    <col min="11031" max="11031" width="9.5703125" customWidth="1"/>
    <col min="11032" max="11032" width="9" customWidth="1"/>
    <col min="11033" max="11033" width="12" customWidth="1"/>
    <col min="11034" max="11034" width="9" customWidth="1"/>
    <col min="11035" max="11035" width="12.5703125" customWidth="1"/>
    <col min="11036" max="11036" width="9" customWidth="1"/>
    <col min="11037" max="11037" width="14.5703125" customWidth="1"/>
    <col min="11038" max="11038" width="9" customWidth="1"/>
    <col min="11265" max="11265" width="6.42578125" customWidth="1"/>
    <col min="11266" max="11266" width="52.5703125" customWidth="1"/>
    <col min="11267" max="11267" width="11.85546875" customWidth="1"/>
    <col min="11268" max="11268" width="9" customWidth="1"/>
    <col min="11269" max="11269" width="10.85546875" customWidth="1"/>
    <col min="11270" max="11270" width="9" customWidth="1"/>
    <col min="11271" max="11271" width="11.28515625" customWidth="1"/>
    <col min="11272" max="11272" width="9" customWidth="1"/>
    <col min="11273" max="11273" width="11.28515625" customWidth="1"/>
    <col min="11274" max="11274" width="9" customWidth="1"/>
    <col min="11275" max="11275" width="11.5703125" customWidth="1"/>
    <col min="11276" max="11276" width="9" customWidth="1"/>
    <col min="11277" max="11277" width="11" customWidth="1"/>
    <col min="11278" max="11278" width="9" customWidth="1"/>
    <col min="11279" max="11279" width="11" customWidth="1"/>
    <col min="11280" max="11280" width="9" customWidth="1"/>
    <col min="11281" max="11281" width="12.42578125" customWidth="1"/>
    <col min="11282" max="11282" width="9" customWidth="1"/>
    <col min="11283" max="11283" width="9.5703125" customWidth="1"/>
    <col min="11284" max="11284" width="9" customWidth="1"/>
    <col min="11285" max="11285" width="10.7109375" customWidth="1"/>
    <col min="11286" max="11286" width="9" customWidth="1"/>
    <col min="11287" max="11287" width="9.5703125" customWidth="1"/>
    <col min="11288" max="11288" width="9" customWidth="1"/>
    <col min="11289" max="11289" width="12" customWidth="1"/>
    <col min="11290" max="11290" width="9" customWidth="1"/>
    <col min="11291" max="11291" width="12.5703125" customWidth="1"/>
    <col min="11292" max="11292" width="9" customWidth="1"/>
    <col min="11293" max="11293" width="14.5703125" customWidth="1"/>
    <col min="11294" max="11294" width="9" customWidth="1"/>
    <col min="11521" max="11521" width="6.42578125" customWidth="1"/>
    <col min="11522" max="11522" width="52.5703125" customWidth="1"/>
    <col min="11523" max="11523" width="11.85546875" customWidth="1"/>
    <col min="11524" max="11524" width="9" customWidth="1"/>
    <col min="11525" max="11525" width="10.85546875" customWidth="1"/>
    <col min="11526" max="11526" width="9" customWidth="1"/>
    <col min="11527" max="11527" width="11.28515625" customWidth="1"/>
    <col min="11528" max="11528" width="9" customWidth="1"/>
    <col min="11529" max="11529" width="11.28515625" customWidth="1"/>
    <col min="11530" max="11530" width="9" customWidth="1"/>
    <col min="11531" max="11531" width="11.5703125" customWidth="1"/>
    <col min="11532" max="11532" width="9" customWidth="1"/>
    <col min="11533" max="11533" width="11" customWidth="1"/>
    <col min="11534" max="11534" width="9" customWidth="1"/>
    <col min="11535" max="11535" width="11" customWidth="1"/>
    <col min="11536" max="11536" width="9" customWidth="1"/>
    <col min="11537" max="11537" width="12.42578125" customWidth="1"/>
    <col min="11538" max="11538" width="9" customWidth="1"/>
    <col min="11539" max="11539" width="9.5703125" customWidth="1"/>
    <col min="11540" max="11540" width="9" customWidth="1"/>
    <col min="11541" max="11541" width="10.7109375" customWidth="1"/>
    <col min="11542" max="11542" width="9" customWidth="1"/>
    <col min="11543" max="11543" width="9.5703125" customWidth="1"/>
    <col min="11544" max="11544" width="9" customWidth="1"/>
    <col min="11545" max="11545" width="12" customWidth="1"/>
    <col min="11546" max="11546" width="9" customWidth="1"/>
    <col min="11547" max="11547" width="12.5703125" customWidth="1"/>
    <col min="11548" max="11548" width="9" customWidth="1"/>
    <col min="11549" max="11549" width="14.5703125" customWidth="1"/>
    <col min="11550" max="11550" width="9" customWidth="1"/>
    <col min="11777" max="11777" width="6.42578125" customWidth="1"/>
    <col min="11778" max="11778" width="52.5703125" customWidth="1"/>
    <col min="11779" max="11779" width="11.85546875" customWidth="1"/>
    <col min="11780" max="11780" width="9" customWidth="1"/>
    <col min="11781" max="11781" width="10.85546875" customWidth="1"/>
    <col min="11782" max="11782" width="9" customWidth="1"/>
    <col min="11783" max="11783" width="11.28515625" customWidth="1"/>
    <col min="11784" max="11784" width="9" customWidth="1"/>
    <col min="11785" max="11785" width="11.28515625" customWidth="1"/>
    <col min="11786" max="11786" width="9" customWidth="1"/>
    <col min="11787" max="11787" width="11.5703125" customWidth="1"/>
    <col min="11788" max="11788" width="9" customWidth="1"/>
    <col min="11789" max="11789" width="11" customWidth="1"/>
    <col min="11790" max="11790" width="9" customWidth="1"/>
    <col min="11791" max="11791" width="11" customWidth="1"/>
    <col min="11792" max="11792" width="9" customWidth="1"/>
    <col min="11793" max="11793" width="12.42578125" customWidth="1"/>
    <col min="11794" max="11794" width="9" customWidth="1"/>
    <col min="11795" max="11795" width="9.5703125" customWidth="1"/>
    <col min="11796" max="11796" width="9" customWidth="1"/>
    <col min="11797" max="11797" width="10.7109375" customWidth="1"/>
    <col min="11798" max="11798" width="9" customWidth="1"/>
    <col min="11799" max="11799" width="9.5703125" customWidth="1"/>
    <col min="11800" max="11800" width="9" customWidth="1"/>
    <col min="11801" max="11801" width="12" customWidth="1"/>
    <col min="11802" max="11802" width="9" customWidth="1"/>
    <col min="11803" max="11803" width="12.5703125" customWidth="1"/>
    <col min="11804" max="11804" width="9" customWidth="1"/>
    <col min="11805" max="11805" width="14.5703125" customWidth="1"/>
    <col min="11806" max="11806" width="9" customWidth="1"/>
    <col min="12033" max="12033" width="6.42578125" customWidth="1"/>
    <col min="12034" max="12034" width="52.5703125" customWidth="1"/>
    <col min="12035" max="12035" width="11.85546875" customWidth="1"/>
    <col min="12036" max="12036" width="9" customWidth="1"/>
    <col min="12037" max="12037" width="10.85546875" customWidth="1"/>
    <col min="12038" max="12038" width="9" customWidth="1"/>
    <col min="12039" max="12039" width="11.28515625" customWidth="1"/>
    <col min="12040" max="12040" width="9" customWidth="1"/>
    <col min="12041" max="12041" width="11.28515625" customWidth="1"/>
    <col min="12042" max="12042" width="9" customWidth="1"/>
    <col min="12043" max="12043" width="11.5703125" customWidth="1"/>
    <col min="12044" max="12044" width="9" customWidth="1"/>
    <col min="12045" max="12045" width="11" customWidth="1"/>
    <col min="12046" max="12046" width="9" customWidth="1"/>
    <col min="12047" max="12047" width="11" customWidth="1"/>
    <col min="12048" max="12048" width="9" customWidth="1"/>
    <col min="12049" max="12049" width="12.42578125" customWidth="1"/>
    <col min="12050" max="12050" width="9" customWidth="1"/>
    <col min="12051" max="12051" width="9.5703125" customWidth="1"/>
    <col min="12052" max="12052" width="9" customWidth="1"/>
    <col min="12053" max="12053" width="10.7109375" customWidth="1"/>
    <col min="12054" max="12054" width="9" customWidth="1"/>
    <col min="12055" max="12055" width="9.5703125" customWidth="1"/>
    <col min="12056" max="12056" width="9" customWidth="1"/>
    <col min="12057" max="12057" width="12" customWidth="1"/>
    <col min="12058" max="12058" width="9" customWidth="1"/>
    <col min="12059" max="12059" width="12.5703125" customWidth="1"/>
    <col min="12060" max="12060" width="9" customWidth="1"/>
    <col min="12061" max="12061" width="14.5703125" customWidth="1"/>
    <col min="12062" max="12062" width="9" customWidth="1"/>
    <col min="12289" max="12289" width="6.42578125" customWidth="1"/>
    <col min="12290" max="12290" width="52.5703125" customWidth="1"/>
    <col min="12291" max="12291" width="11.85546875" customWidth="1"/>
    <col min="12292" max="12292" width="9" customWidth="1"/>
    <col min="12293" max="12293" width="10.85546875" customWidth="1"/>
    <col min="12294" max="12294" width="9" customWidth="1"/>
    <col min="12295" max="12295" width="11.28515625" customWidth="1"/>
    <col min="12296" max="12296" width="9" customWidth="1"/>
    <col min="12297" max="12297" width="11.28515625" customWidth="1"/>
    <col min="12298" max="12298" width="9" customWidth="1"/>
    <col min="12299" max="12299" width="11.5703125" customWidth="1"/>
    <col min="12300" max="12300" width="9" customWidth="1"/>
    <col min="12301" max="12301" width="11" customWidth="1"/>
    <col min="12302" max="12302" width="9" customWidth="1"/>
    <col min="12303" max="12303" width="11" customWidth="1"/>
    <col min="12304" max="12304" width="9" customWidth="1"/>
    <col min="12305" max="12305" width="12.42578125" customWidth="1"/>
    <col min="12306" max="12306" width="9" customWidth="1"/>
    <col min="12307" max="12307" width="9.5703125" customWidth="1"/>
    <col min="12308" max="12308" width="9" customWidth="1"/>
    <col min="12309" max="12309" width="10.7109375" customWidth="1"/>
    <col min="12310" max="12310" width="9" customWidth="1"/>
    <col min="12311" max="12311" width="9.5703125" customWidth="1"/>
    <col min="12312" max="12312" width="9" customWidth="1"/>
    <col min="12313" max="12313" width="12" customWidth="1"/>
    <col min="12314" max="12314" width="9" customWidth="1"/>
    <col min="12315" max="12315" width="12.5703125" customWidth="1"/>
    <col min="12316" max="12316" width="9" customWidth="1"/>
    <col min="12317" max="12317" width="14.5703125" customWidth="1"/>
    <col min="12318" max="12318" width="9" customWidth="1"/>
    <col min="12545" max="12545" width="6.42578125" customWidth="1"/>
    <col min="12546" max="12546" width="52.5703125" customWidth="1"/>
    <col min="12547" max="12547" width="11.85546875" customWidth="1"/>
    <col min="12548" max="12548" width="9" customWidth="1"/>
    <col min="12549" max="12549" width="10.85546875" customWidth="1"/>
    <col min="12550" max="12550" width="9" customWidth="1"/>
    <col min="12551" max="12551" width="11.28515625" customWidth="1"/>
    <col min="12552" max="12552" width="9" customWidth="1"/>
    <col min="12553" max="12553" width="11.28515625" customWidth="1"/>
    <col min="12554" max="12554" width="9" customWidth="1"/>
    <col min="12555" max="12555" width="11.5703125" customWidth="1"/>
    <col min="12556" max="12556" width="9" customWidth="1"/>
    <col min="12557" max="12557" width="11" customWidth="1"/>
    <col min="12558" max="12558" width="9" customWidth="1"/>
    <col min="12559" max="12559" width="11" customWidth="1"/>
    <col min="12560" max="12560" width="9" customWidth="1"/>
    <col min="12561" max="12561" width="12.42578125" customWidth="1"/>
    <col min="12562" max="12562" width="9" customWidth="1"/>
    <col min="12563" max="12563" width="9.5703125" customWidth="1"/>
    <col min="12564" max="12564" width="9" customWidth="1"/>
    <col min="12565" max="12565" width="10.7109375" customWidth="1"/>
    <col min="12566" max="12566" width="9" customWidth="1"/>
    <col min="12567" max="12567" width="9.5703125" customWidth="1"/>
    <col min="12568" max="12568" width="9" customWidth="1"/>
    <col min="12569" max="12569" width="12" customWidth="1"/>
    <col min="12570" max="12570" width="9" customWidth="1"/>
    <col min="12571" max="12571" width="12.5703125" customWidth="1"/>
    <col min="12572" max="12572" width="9" customWidth="1"/>
    <col min="12573" max="12573" width="14.5703125" customWidth="1"/>
    <col min="12574" max="12574" width="9" customWidth="1"/>
    <col min="12801" max="12801" width="6.42578125" customWidth="1"/>
    <col min="12802" max="12802" width="52.5703125" customWidth="1"/>
    <col min="12803" max="12803" width="11.85546875" customWidth="1"/>
    <col min="12804" max="12804" width="9" customWidth="1"/>
    <col min="12805" max="12805" width="10.85546875" customWidth="1"/>
    <col min="12806" max="12806" width="9" customWidth="1"/>
    <col min="12807" max="12807" width="11.28515625" customWidth="1"/>
    <col min="12808" max="12808" width="9" customWidth="1"/>
    <col min="12809" max="12809" width="11.28515625" customWidth="1"/>
    <col min="12810" max="12810" width="9" customWidth="1"/>
    <col min="12811" max="12811" width="11.5703125" customWidth="1"/>
    <col min="12812" max="12812" width="9" customWidth="1"/>
    <col min="12813" max="12813" width="11" customWidth="1"/>
    <col min="12814" max="12814" width="9" customWidth="1"/>
    <col min="12815" max="12815" width="11" customWidth="1"/>
    <col min="12816" max="12816" width="9" customWidth="1"/>
    <col min="12817" max="12817" width="12.42578125" customWidth="1"/>
    <col min="12818" max="12818" width="9" customWidth="1"/>
    <col min="12819" max="12819" width="9.5703125" customWidth="1"/>
    <col min="12820" max="12820" width="9" customWidth="1"/>
    <col min="12821" max="12821" width="10.7109375" customWidth="1"/>
    <col min="12822" max="12822" width="9" customWidth="1"/>
    <col min="12823" max="12823" width="9.5703125" customWidth="1"/>
    <col min="12824" max="12824" width="9" customWidth="1"/>
    <col min="12825" max="12825" width="12" customWidth="1"/>
    <col min="12826" max="12826" width="9" customWidth="1"/>
    <col min="12827" max="12827" width="12.5703125" customWidth="1"/>
    <col min="12828" max="12828" width="9" customWidth="1"/>
    <col min="12829" max="12829" width="14.5703125" customWidth="1"/>
    <col min="12830" max="12830" width="9" customWidth="1"/>
    <col min="13057" max="13057" width="6.42578125" customWidth="1"/>
    <col min="13058" max="13058" width="52.5703125" customWidth="1"/>
    <col min="13059" max="13059" width="11.85546875" customWidth="1"/>
    <col min="13060" max="13060" width="9" customWidth="1"/>
    <col min="13061" max="13061" width="10.85546875" customWidth="1"/>
    <col min="13062" max="13062" width="9" customWidth="1"/>
    <col min="13063" max="13063" width="11.28515625" customWidth="1"/>
    <col min="13064" max="13064" width="9" customWidth="1"/>
    <col min="13065" max="13065" width="11.28515625" customWidth="1"/>
    <col min="13066" max="13066" width="9" customWidth="1"/>
    <col min="13067" max="13067" width="11.5703125" customWidth="1"/>
    <col min="13068" max="13068" width="9" customWidth="1"/>
    <col min="13069" max="13069" width="11" customWidth="1"/>
    <col min="13070" max="13070" width="9" customWidth="1"/>
    <col min="13071" max="13071" width="11" customWidth="1"/>
    <col min="13072" max="13072" width="9" customWidth="1"/>
    <col min="13073" max="13073" width="12.42578125" customWidth="1"/>
    <col min="13074" max="13074" width="9" customWidth="1"/>
    <col min="13075" max="13075" width="9.5703125" customWidth="1"/>
    <col min="13076" max="13076" width="9" customWidth="1"/>
    <col min="13077" max="13077" width="10.7109375" customWidth="1"/>
    <col min="13078" max="13078" width="9" customWidth="1"/>
    <col min="13079" max="13079" width="9.5703125" customWidth="1"/>
    <col min="13080" max="13080" width="9" customWidth="1"/>
    <col min="13081" max="13081" width="12" customWidth="1"/>
    <col min="13082" max="13082" width="9" customWidth="1"/>
    <col min="13083" max="13083" width="12.5703125" customWidth="1"/>
    <col min="13084" max="13084" width="9" customWidth="1"/>
    <col min="13085" max="13085" width="14.5703125" customWidth="1"/>
    <col min="13086" max="13086" width="9" customWidth="1"/>
    <col min="13313" max="13313" width="6.42578125" customWidth="1"/>
    <col min="13314" max="13314" width="52.5703125" customWidth="1"/>
    <col min="13315" max="13315" width="11.85546875" customWidth="1"/>
    <col min="13316" max="13316" width="9" customWidth="1"/>
    <col min="13317" max="13317" width="10.85546875" customWidth="1"/>
    <col min="13318" max="13318" width="9" customWidth="1"/>
    <col min="13319" max="13319" width="11.28515625" customWidth="1"/>
    <col min="13320" max="13320" width="9" customWidth="1"/>
    <col min="13321" max="13321" width="11.28515625" customWidth="1"/>
    <col min="13322" max="13322" width="9" customWidth="1"/>
    <col min="13323" max="13323" width="11.5703125" customWidth="1"/>
    <col min="13324" max="13324" width="9" customWidth="1"/>
    <col min="13325" max="13325" width="11" customWidth="1"/>
    <col min="13326" max="13326" width="9" customWidth="1"/>
    <col min="13327" max="13327" width="11" customWidth="1"/>
    <col min="13328" max="13328" width="9" customWidth="1"/>
    <col min="13329" max="13329" width="12.42578125" customWidth="1"/>
    <col min="13330" max="13330" width="9" customWidth="1"/>
    <col min="13331" max="13331" width="9.5703125" customWidth="1"/>
    <col min="13332" max="13332" width="9" customWidth="1"/>
    <col min="13333" max="13333" width="10.7109375" customWidth="1"/>
    <col min="13334" max="13334" width="9" customWidth="1"/>
    <col min="13335" max="13335" width="9.5703125" customWidth="1"/>
    <col min="13336" max="13336" width="9" customWidth="1"/>
    <col min="13337" max="13337" width="12" customWidth="1"/>
    <col min="13338" max="13338" width="9" customWidth="1"/>
    <col min="13339" max="13339" width="12.5703125" customWidth="1"/>
    <col min="13340" max="13340" width="9" customWidth="1"/>
    <col min="13341" max="13341" width="14.5703125" customWidth="1"/>
    <col min="13342" max="13342" width="9" customWidth="1"/>
    <col min="13569" max="13569" width="6.42578125" customWidth="1"/>
    <col min="13570" max="13570" width="52.5703125" customWidth="1"/>
    <col min="13571" max="13571" width="11.85546875" customWidth="1"/>
    <col min="13572" max="13572" width="9" customWidth="1"/>
    <col min="13573" max="13573" width="10.85546875" customWidth="1"/>
    <col min="13574" max="13574" width="9" customWidth="1"/>
    <col min="13575" max="13575" width="11.28515625" customWidth="1"/>
    <col min="13576" max="13576" width="9" customWidth="1"/>
    <col min="13577" max="13577" width="11.28515625" customWidth="1"/>
    <col min="13578" max="13578" width="9" customWidth="1"/>
    <col min="13579" max="13579" width="11.5703125" customWidth="1"/>
    <col min="13580" max="13580" width="9" customWidth="1"/>
    <col min="13581" max="13581" width="11" customWidth="1"/>
    <col min="13582" max="13582" width="9" customWidth="1"/>
    <col min="13583" max="13583" width="11" customWidth="1"/>
    <col min="13584" max="13584" width="9" customWidth="1"/>
    <col min="13585" max="13585" width="12.42578125" customWidth="1"/>
    <col min="13586" max="13586" width="9" customWidth="1"/>
    <col min="13587" max="13587" width="9.5703125" customWidth="1"/>
    <col min="13588" max="13588" width="9" customWidth="1"/>
    <col min="13589" max="13589" width="10.7109375" customWidth="1"/>
    <col min="13590" max="13590" width="9" customWidth="1"/>
    <col min="13591" max="13591" width="9.5703125" customWidth="1"/>
    <col min="13592" max="13592" width="9" customWidth="1"/>
    <col min="13593" max="13593" width="12" customWidth="1"/>
    <col min="13594" max="13594" width="9" customWidth="1"/>
    <col min="13595" max="13595" width="12.5703125" customWidth="1"/>
    <col min="13596" max="13596" width="9" customWidth="1"/>
    <col min="13597" max="13597" width="14.5703125" customWidth="1"/>
    <col min="13598" max="13598" width="9" customWidth="1"/>
    <col min="13825" max="13825" width="6.42578125" customWidth="1"/>
    <col min="13826" max="13826" width="52.5703125" customWidth="1"/>
    <col min="13827" max="13827" width="11.85546875" customWidth="1"/>
    <col min="13828" max="13828" width="9" customWidth="1"/>
    <col min="13829" max="13829" width="10.85546875" customWidth="1"/>
    <col min="13830" max="13830" width="9" customWidth="1"/>
    <col min="13831" max="13831" width="11.28515625" customWidth="1"/>
    <col min="13832" max="13832" width="9" customWidth="1"/>
    <col min="13833" max="13833" width="11.28515625" customWidth="1"/>
    <col min="13834" max="13834" width="9" customWidth="1"/>
    <col min="13835" max="13835" width="11.5703125" customWidth="1"/>
    <col min="13836" max="13836" width="9" customWidth="1"/>
    <col min="13837" max="13837" width="11" customWidth="1"/>
    <col min="13838" max="13838" width="9" customWidth="1"/>
    <col min="13839" max="13839" width="11" customWidth="1"/>
    <col min="13840" max="13840" width="9" customWidth="1"/>
    <col min="13841" max="13841" width="12.42578125" customWidth="1"/>
    <col min="13842" max="13842" width="9" customWidth="1"/>
    <col min="13843" max="13843" width="9.5703125" customWidth="1"/>
    <col min="13844" max="13844" width="9" customWidth="1"/>
    <col min="13845" max="13845" width="10.7109375" customWidth="1"/>
    <col min="13846" max="13846" width="9" customWidth="1"/>
    <col min="13847" max="13847" width="9.5703125" customWidth="1"/>
    <col min="13848" max="13848" width="9" customWidth="1"/>
    <col min="13849" max="13849" width="12" customWidth="1"/>
    <col min="13850" max="13850" width="9" customWidth="1"/>
    <col min="13851" max="13851" width="12.5703125" customWidth="1"/>
    <col min="13852" max="13852" width="9" customWidth="1"/>
    <col min="13853" max="13853" width="14.5703125" customWidth="1"/>
    <col min="13854" max="13854" width="9" customWidth="1"/>
    <col min="14081" max="14081" width="6.42578125" customWidth="1"/>
    <col min="14082" max="14082" width="52.5703125" customWidth="1"/>
    <col min="14083" max="14083" width="11.85546875" customWidth="1"/>
    <col min="14084" max="14084" width="9" customWidth="1"/>
    <col min="14085" max="14085" width="10.85546875" customWidth="1"/>
    <col min="14086" max="14086" width="9" customWidth="1"/>
    <col min="14087" max="14087" width="11.28515625" customWidth="1"/>
    <col min="14088" max="14088" width="9" customWidth="1"/>
    <col min="14089" max="14089" width="11.28515625" customWidth="1"/>
    <col min="14090" max="14090" width="9" customWidth="1"/>
    <col min="14091" max="14091" width="11.5703125" customWidth="1"/>
    <col min="14092" max="14092" width="9" customWidth="1"/>
    <col min="14093" max="14093" width="11" customWidth="1"/>
    <col min="14094" max="14094" width="9" customWidth="1"/>
    <col min="14095" max="14095" width="11" customWidth="1"/>
    <col min="14096" max="14096" width="9" customWidth="1"/>
    <col min="14097" max="14097" width="12.42578125" customWidth="1"/>
    <col min="14098" max="14098" width="9" customWidth="1"/>
    <col min="14099" max="14099" width="9.5703125" customWidth="1"/>
    <col min="14100" max="14100" width="9" customWidth="1"/>
    <col min="14101" max="14101" width="10.7109375" customWidth="1"/>
    <col min="14102" max="14102" width="9" customWidth="1"/>
    <col min="14103" max="14103" width="9.5703125" customWidth="1"/>
    <col min="14104" max="14104" width="9" customWidth="1"/>
    <col min="14105" max="14105" width="12" customWidth="1"/>
    <col min="14106" max="14106" width="9" customWidth="1"/>
    <col min="14107" max="14107" width="12.5703125" customWidth="1"/>
    <col min="14108" max="14108" width="9" customWidth="1"/>
    <col min="14109" max="14109" width="14.5703125" customWidth="1"/>
    <col min="14110" max="14110" width="9" customWidth="1"/>
    <col min="14337" max="14337" width="6.42578125" customWidth="1"/>
    <col min="14338" max="14338" width="52.5703125" customWidth="1"/>
    <col min="14339" max="14339" width="11.85546875" customWidth="1"/>
    <col min="14340" max="14340" width="9" customWidth="1"/>
    <col min="14341" max="14341" width="10.85546875" customWidth="1"/>
    <col min="14342" max="14342" width="9" customWidth="1"/>
    <col min="14343" max="14343" width="11.28515625" customWidth="1"/>
    <col min="14344" max="14344" width="9" customWidth="1"/>
    <col min="14345" max="14345" width="11.28515625" customWidth="1"/>
    <col min="14346" max="14346" width="9" customWidth="1"/>
    <col min="14347" max="14347" width="11.5703125" customWidth="1"/>
    <col min="14348" max="14348" width="9" customWidth="1"/>
    <col min="14349" max="14349" width="11" customWidth="1"/>
    <col min="14350" max="14350" width="9" customWidth="1"/>
    <col min="14351" max="14351" width="11" customWidth="1"/>
    <col min="14352" max="14352" width="9" customWidth="1"/>
    <col min="14353" max="14353" width="12.42578125" customWidth="1"/>
    <col min="14354" max="14354" width="9" customWidth="1"/>
    <col min="14355" max="14355" width="9.5703125" customWidth="1"/>
    <col min="14356" max="14356" width="9" customWidth="1"/>
    <col min="14357" max="14357" width="10.7109375" customWidth="1"/>
    <col min="14358" max="14358" width="9" customWidth="1"/>
    <col min="14359" max="14359" width="9.5703125" customWidth="1"/>
    <col min="14360" max="14360" width="9" customWidth="1"/>
    <col min="14361" max="14361" width="12" customWidth="1"/>
    <col min="14362" max="14362" width="9" customWidth="1"/>
    <col min="14363" max="14363" width="12.5703125" customWidth="1"/>
    <col min="14364" max="14364" width="9" customWidth="1"/>
    <col min="14365" max="14365" width="14.5703125" customWidth="1"/>
    <col min="14366" max="14366" width="9" customWidth="1"/>
    <col min="14593" max="14593" width="6.42578125" customWidth="1"/>
    <col min="14594" max="14594" width="52.5703125" customWidth="1"/>
    <col min="14595" max="14595" width="11.85546875" customWidth="1"/>
    <col min="14596" max="14596" width="9" customWidth="1"/>
    <col min="14597" max="14597" width="10.85546875" customWidth="1"/>
    <col min="14598" max="14598" width="9" customWidth="1"/>
    <col min="14599" max="14599" width="11.28515625" customWidth="1"/>
    <col min="14600" max="14600" width="9" customWidth="1"/>
    <col min="14601" max="14601" width="11.28515625" customWidth="1"/>
    <col min="14602" max="14602" width="9" customWidth="1"/>
    <col min="14603" max="14603" width="11.5703125" customWidth="1"/>
    <col min="14604" max="14604" width="9" customWidth="1"/>
    <col min="14605" max="14605" width="11" customWidth="1"/>
    <col min="14606" max="14606" width="9" customWidth="1"/>
    <col min="14607" max="14607" width="11" customWidth="1"/>
    <col min="14608" max="14608" width="9" customWidth="1"/>
    <col min="14609" max="14609" width="12.42578125" customWidth="1"/>
    <col min="14610" max="14610" width="9" customWidth="1"/>
    <col min="14611" max="14611" width="9.5703125" customWidth="1"/>
    <col min="14612" max="14612" width="9" customWidth="1"/>
    <col min="14613" max="14613" width="10.7109375" customWidth="1"/>
    <col min="14614" max="14614" width="9" customWidth="1"/>
    <col min="14615" max="14615" width="9.5703125" customWidth="1"/>
    <col min="14616" max="14616" width="9" customWidth="1"/>
    <col min="14617" max="14617" width="12" customWidth="1"/>
    <col min="14618" max="14618" width="9" customWidth="1"/>
    <col min="14619" max="14619" width="12.5703125" customWidth="1"/>
    <col min="14620" max="14620" width="9" customWidth="1"/>
    <col min="14621" max="14621" width="14.5703125" customWidth="1"/>
    <col min="14622" max="14622" width="9" customWidth="1"/>
    <col min="14849" max="14849" width="6.42578125" customWidth="1"/>
    <col min="14850" max="14850" width="52.5703125" customWidth="1"/>
    <col min="14851" max="14851" width="11.85546875" customWidth="1"/>
    <col min="14852" max="14852" width="9" customWidth="1"/>
    <col min="14853" max="14853" width="10.85546875" customWidth="1"/>
    <col min="14854" max="14854" width="9" customWidth="1"/>
    <col min="14855" max="14855" width="11.28515625" customWidth="1"/>
    <col min="14856" max="14856" width="9" customWidth="1"/>
    <col min="14857" max="14857" width="11.28515625" customWidth="1"/>
    <col min="14858" max="14858" width="9" customWidth="1"/>
    <col min="14859" max="14859" width="11.5703125" customWidth="1"/>
    <col min="14860" max="14860" width="9" customWidth="1"/>
    <col min="14861" max="14861" width="11" customWidth="1"/>
    <col min="14862" max="14862" width="9" customWidth="1"/>
    <col min="14863" max="14863" width="11" customWidth="1"/>
    <col min="14864" max="14864" width="9" customWidth="1"/>
    <col min="14865" max="14865" width="12.42578125" customWidth="1"/>
    <col min="14866" max="14866" width="9" customWidth="1"/>
    <col min="14867" max="14867" width="9.5703125" customWidth="1"/>
    <col min="14868" max="14868" width="9" customWidth="1"/>
    <col min="14869" max="14869" width="10.7109375" customWidth="1"/>
    <col min="14870" max="14870" width="9" customWidth="1"/>
    <col min="14871" max="14871" width="9.5703125" customWidth="1"/>
    <col min="14872" max="14872" width="9" customWidth="1"/>
    <col min="14873" max="14873" width="12" customWidth="1"/>
    <col min="14874" max="14874" width="9" customWidth="1"/>
    <col min="14875" max="14875" width="12.5703125" customWidth="1"/>
    <col min="14876" max="14876" width="9" customWidth="1"/>
    <col min="14877" max="14877" width="14.5703125" customWidth="1"/>
    <col min="14878" max="14878" width="9" customWidth="1"/>
    <col min="15105" max="15105" width="6.42578125" customWidth="1"/>
    <col min="15106" max="15106" width="52.5703125" customWidth="1"/>
    <col min="15107" max="15107" width="11.85546875" customWidth="1"/>
    <col min="15108" max="15108" width="9" customWidth="1"/>
    <col min="15109" max="15109" width="10.85546875" customWidth="1"/>
    <col min="15110" max="15110" width="9" customWidth="1"/>
    <col min="15111" max="15111" width="11.28515625" customWidth="1"/>
    <col min="15112" max="15112" width="9" customWidth="1"/>
    <col min="15113" max="15113" width="11.28515625" customWidth="1"/>
    <col min="15114" max="15114" width="9" customWidth="1"/>
    <col min="15115" max="15115" width="11.5703125" customWidth="1"/>
    <col min="15116" max="15116" width="9" customWidth="1"/>
    <col min="15117" max="15117" width="11" customWidth="1"/>
    <col min="15118" max="15118" width="9" customWidth="1"/>
    <col min="15119" max="15119" width="11" customWidth="1"/>
    <col min="15120" max="15120" width="9" customWidth="1"/>
    <col min="15121" max="15121" width="12.42578125" customWidth="1"/>
    <col min="15122" max="15122" width="9" customWidth="1"/>
    <col min="15123" max="15123" width="9.5703125" customWidth="1"/>
    <col min="15124" max="15124" width="9" customWidth="1"/>
    <col min="15125" max="15125" width="10.7109375" customWidth="1"/>
    <col min="15126" max="15126" width="9" customWidth="1"/>
    <col min="15127" max="15127" width="9.5703125" customWidth="1"/>
    <col min="15128" max="15128" width="9" customWidth="1"/>
    <col min="15129" max="15129" width="12" customWidth="1"/>
    <col min="15130" max="15130" width="9" customWidth="1"/>
    <col min="15131" max="15131" width="12.5703125" customWidth="1"/>
    <col min="15132" max="15132" width="9" customWidth="1"/>
    <col min="15133" max="15133" width="14.5703125" customWidth="1"/>
    <col min="15134" max="15134" width="9" customWidth="1"/>
    <col min="15361" max="15361" width="6.42578125" customWidth="1"/>
    <col min="15362" max="15362" width="52.5703125" customWidth="1"/>
    <col min="15363" max="15363" width="11.85546875" customWidth="1"/>
    <col min="15364" max="15364" width="9" customWidth="1"/>
    <col min="15365" max="15365" width="10.85546875" customWidth="1"/>
    <col min="15366" max="15366" width="9" customWidth="1"/>
    <col min="15367" max="15367" width="11.28515625" customWidth="1"/>
    <col min="15368" max="15368" width="9" customWidth="1"/>
    <col min="15369" max="15369" width="11.28515625" customWidth="1"/>
    <col min="15370" max="15370" width="9" customWidth="1"/>
    <col min="15371" max="15371" width="11.5703125" customWidth="1"/>
    <col min="15372" max="15372" width="9" customWidth="1"/>
    <col min="15373" max="15373" width="11" customWidth="1"/>
    <col min="15374" max="15374" width="9" customWidth="1"/>
    <col min="15375" max="15375" width="11" customWidth="1"/>
    <col min="15376" max="15376" width="9" customWidth="1"/>
    <col min="15377" max="15377" width="12.42578125" customWidth="1"/>
    <col min="15378" max="15378" width="9" customWidth="1"/>
    <col min="15379" max="15379" width="9.5703125" customWidth="1"/>
    <col min="15380" max="15380" width="9" customWidth="1"/>
    <col min="15381" max="15381" width="10.7109375" customWidth="1"/>
    <col min="15382" max="15382" width="9" customWidth="1"/>
    <col min="15383" max="15383" width="9.5703125" customWidth="1"/>
    <col min="15384" max="15384" width="9" customWidth="1"/>
    <col min="15385" max="15385" width="12" customWidth="1"/>
    <col min="15386" max="15386" width="9" customWidth="1"/>
    <col min="15387" max="15387" width="12.5703125" customWidth="1"/>
    <col min="15388" max="15388" width="9" customWidth="1"/>
    <col min="15389" max="15389" width="14.5703125" customWidth="1"/>
    <col min="15390" max="15390" width="9" customWidth="1"/>
    <col min="15617" max="15617" width="6.42578125" customWidth="1"/>
    <col min="15618" max="15618" width="52.5703125" customWidth="1"/>
    <col min="15619" max="15619" width="11.85546875" customWidth="1"/>
    <col min="15620" max="15620" width="9" customWidth="1"/>
    <col min="15621" max="15621" width="10.85546875" customWidth="1"/>
    <col min="15622" max="15622" width="9" customWidth="1"/>
    <col min="15623" max="15623" width="11.28515625" customWidth="1"/>
    <col min="15624" max="15624" width="9" customWidth="1"/>
    <col min="15625" max="15625" width="11.28515625" customWidth="1"/>
    <col min="15626" max="15626" width="9" customWidth="1"/>
    <col min="15627" max="15627" width="11.5703125" customWidth="1"/>
    <col min="15628" max="15628" width="9" customWidth="1"/>
    <col min="15629" max="15629" width="11" customWidth="1"/>
    <col min="15630" max="15630" width="9" customWidth="1"/>
    <col min="15631" max="15631" width="11" customWidth="1"/>
    <col min="15632" max="15632" width="9" customWidth="1"/>
    <col min="15633" max="15633" width="12.42578125" customWidth="1"/>
    <col min="15634" max="15634" width="9" customWidth="1"/>
    <col min="15635" max="15635" width="9.5703125" customWidth="1"/>
    <col min="15636" max="15636" width="9" customWidth="1"/>
    <col min="15637" max="15637" width="10.7109375" customWidth="1"/>
    <col min="15638" max="15638" width="9" customWidth="1"/>
    <col min="15639" max="15639" width="9.5703125" customWidth="1"/>
    <col min="15640" max="15640" width="9" customWidth="1"/>
    <col min="15641" max="15641" width="12" customWidth="1"/>
    <col min="15642" max="15642" width="9" customWidth="1"/>
    <col min="15643" max="15643" width="12.5703125" customWidth="1"/>
    <col min="15644" max="15644" width="9" customWidth="1"/>
    <col min="15645" max="15645" width="14.5703125" customWidth="1"/>
    <col min="15646" max="15646" width="9" customWidth="1"/>
    <col min="15873" max="15873" width="6.42578125" customWidth="1"/>
    <col min="15874" max="15874" width="52.5703125" customWidth="1"/>
    <col min="15875" max="15875" width="11.85546875" customWidth="1"/>
    <col min="15876" max="15876" width="9" customWidth="1"/>
    <col min="15877" max="15877" width="10.85546875" customWidth="1"/>
    <col min="15878" max="15878" width="9" customWidth="1"/>
    <col min="15879" max="15879" width="11.28515625" customWidth="1"/>
    <col min="15880" max="15880" width="9" customWidth="1"/>
    <col min="15881" max="15881" width="11.28515625" customWidth="1"/>
    <col min="15882" max="15882" width="9" customWidth="1"/>
    <col min="15883" max="15883" width="11.5703125" customWidth="1"/>
    <col min="15884" max="15884" width="9" customWidth="1"/>
    <col min="15885" max="15885" width="11" customWidth="1"/>
    <col min="15886" max="15886" width="9" customWidth="1"/>
    <col min="15887" max="15887" width="11" customWidth="1"/>
    <col min="15888" max="15888" width="9" customWidth="1"/>
    <col min="15889" max="15889" width="12.42578125" customWidth="1"/>
    <col min="15890" max="15890" width="9" customWidth="1"/>
    <col min="15891" max="15891" width="9.5703125" customWidth="1"/>
    <col min="15892" max="15892" width="9" customWidth="1"/>
    <col min="15893" max="15893" width="10.7109375" customWidth="1"/>
    <col min="15894" max="15894" width="9" customWidth="1"/>
    <col min="15895" max="15895" width="9.5703125" customWidth="1"/>
    <col min="15896" max="15896" width="9" customWidth="1"/>
    <col min="15897" max="15897" width="12" customWidth="1"/>
    <col min="15898" max="15898" width="9" customWidth="1"/>
    <col min="15899" max="15899" width="12.5703125" customWidth="1"/>
    <col min="15900" max="15900" width="9" customWidth="1"/>
    <col min="15901" max="15901" width="14.5703125" customWidth="1"/>
    <col min="15902" max="15902" width="9" customWidth="1"/>
    <col min="16129" max="16129" width="6.42578125" customWidth="1"/>
    <col min="16130" max="16130" width="52.5703125" customWidth="1"/>
    <col min="16131" max="16131" width="11.85546875" customWidth="1"/>
    <col min="16132" max="16132" width="9" customWidth="1"/>
    <col min="16133" max="16133" width="10.85546875" customWidth="1"/>
    <col min="16134" max="16134" width="9" customWidth="1"/>
    <col min="16135" max="16135" width="11.28515625" customWidth="1"/>
    <col min="16136" max="16136" width="9" customWidth="1"/>
    <col min="16137" max="16137" width="11.28515625" customWidth="1"/>
    <col min="16138" max="16138" width="9" customWidth="1"/>
    <col min="16139" max="16139" width="11.5703125" customWidth="1"/>
    <col min="16140" max="16140" width="9" customWidth="1"/>
    <col min="16141" max="16141" width="11" customWidth="1"/>
    <col min="16142" max="16142" width="9" customWidth="1"/>
    <col min="16143" max="16143" width="11" customWidth="1"/>
    <col min="16144" max="16144" width="9" customWidth="1"/>
    <col min="16145" max="16145" width="12.42578125" customWidth="1"/>
    <col min="16146" max="16146" width="9" customWidth="1"/>
    <col min="16147" max="16147" width="9.5703125" customWidth="1"/>
    <col min="16148" max="16148" width="9" customWidth="1"/>
    <col min="16149" max="16149" width="10.7109375" customWidth="1"/>
    <col min="16150" max="16150" width="9" customWidth="1"/>
    <col min="16151" max="16151" width="9.5703125" customWidth="1"/>
    <col min="16152" max="16152" width="9" customWidth="1"/>
    <col min="16153" max="16153" width="12" customWidth="1"/>
    <col min="16154" max="16154" width="9" customWidth="1"/>
    <col min="16155" max="16155" width="12.5703125" customWidth="1"/>
    <col min="16156" max="16156" width="9" customWidth="1"/>
    <col min="16157" max="16157" width="14.5703125" customWidth="1"/>
    <col min="16158" max="16158" width="9" customWidth="1"/>
  </cols>
  <sheetData>
    <row r="1" spans="1:30" ht="37.5" customHeight="1" x14ac:dyDescent="0.25">
      <c r="Z1" s="187" t="s">
        <v>365</v>
      </c>
      <c r="AA1" s="187"/>
      <c r="AB1" s="187"/>
      <c r="AC1" s="187"/>
      <c r="AD1" s="187"/>
    </row>
    <row r="2" spans="1:30" ht="15.75" customHeight="1" x14ac:dyDescent="0.25">
      <c r="A2" s="189" t="s">
        <v>257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</row>
    <row r="3" spans="1:30" ht="15" customHeight="1" x14ac:dyDescent="0.25">
      <c r="A3" s="190" t="s">
        <v>258</v>
      </c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0"/>
      <c r="Q3" s="190"/>
      <c r="R3" s="190"/>
      <c r="S3" s="190"/>
      <c r="T3" s="190"/>
      <c r="U3" s="190"/>
      <c r="V3" s="190"/>
      <c r="W3" s="190"/>
      <c r="X3" s="190"/>
      <c r="Y3" s="190"/>
      <c r="Z3" s="190"/>
      <c r="AA3" s="190"/>
    </row>
    <row r="4" spans="1:30" ht="12.75" customHeight="1" x14ac:dyDescent="0.25"/>
    <row r="5" spans="1:30" ht="12" customHeight="1" x14ac:dyDescent="0.25">
      <c r="A5" s="194" t="s">
        <v>259</v>
      </c>
      <c r="B5" s="194"/>
      <c r="C5" s="201" t="s">
        <v>260</v>
      </c>
      <c r="D5" s="201"/>
      <c r="E5" s="201"/>
      <c r="F5" s="201"/>
      <c r="G5" s="201"/>
      <c r="H5" s="201"/>
      <c r="I5" s="201"/>
      <c r="J5" s="201"/>
      <c r="K5" s="201" t="s">
        <v>261</v>
      </c>
      <c r="L5" s="201"/>
      <c r="M5" s="201"/>
      <c r="N5" s="201"/>
      <c r="O5" s="201"/>
      <c r="P5" s="201"/>
      <c r="Q5" s="200" t="s">
        <v>262</v>
      </c>
      <c r="R5" s="200"/>
      <c r="S5" s="200"/>
      <c r="T5" s="200"/>
      <c r="U5" s="200"/>
      <c r="V5" s="200"/>
      <c r="W5" s="200"/>
      <c r="X5" s="200"/>
      <c r="Y5" s="200"/>
      <c r="Z5" s="200"/>
      <c r="AA5" s="191" t="s">
        <v>263</v>
      </c>
      <c r="AB5" s="191"/>
      <c r="AC5" s="194" t="s">
        <v>264</v>
      </c>
      <c r="AD5" s="194"/>
    </row>
    <row r="6" spans="1:30" ht="45.75" customHeight="1" x14ac:dyDescent="0.25">
      <c r="A6" s="192"/>
      <c r="B6" s="195"/>
      <c r="C6" s="202"/>
      <c r="D6" s="203"/>
      <c r="E6" s="203"/>
      <c r="F6" s="203"/>
      <c r="G6" s="203"/>
      <c r="H6" s="203"/>
      <c r="I6" s="203"/>
      <c r="J6" s="203"/>
      <c r="K6" s="204"/>
      <c r="L6" s="205"/>
      <c r="M6" s="205"/>
      <c r="N6" s="205"/>
      <c r="O6" s="205"/>
      <c r="P6" s="205"/>
      <c r="Q6" s="200" t="s">
        <v>265</v>
      </c>
      <c r="R6" s="200"/>
      <c r="S6" s="198" t="s">
        <v>266</v>
      </c>
      <c r="T6" s="198"/>
      <c r="U6" s="198" t="s">
        <v>267</v>
      </c>
      <c r="V6" s="198"/>
      <c r="W6" s="198" t="s">
        <v>268</v>
      </c>
      <c r="X6" s="198"/>
      <c r="Y6" s="199" t="s">
        <v>269</v>
      </c>
      <c r="Z6" s="199"/>
      <c r="AA6" s="192"/>
      <c r="AB6" s="193"/>
      <c r="AC6" s="192"/>
      <c r="AD6" s="195"/>
    </row>
    <row r="7" spans="1:30" ht="12" customHeight="1" x14ac:dyDescent="0.25">
      <c r="A7" s="192"/>
      <c r="B7" s="195"/>
      <c r="C7" s="200" t="s">
        <v>270</v>
      </c>
      <c r="D7" s="200"/>
      <c r="E7" s="188" t="s">
        <v>271</v>
      </c>
      <c r="F7" s="188"/>
      <c r="G7" s="188" t="s">
        <v>272</v>
      </c>
      <c r="H7" s="188"/>
      <c r="I7" s="188" t="s">
        <v>273</v>
      </c>
      <c r="J7" s="188"/>
      <c r="K7" s="200" t="s">
        <v>274</v>
      </c>
      <c r="L7" s="200"/>
      <c r="M7" s="188" t="s">
        <v>272</v>
      </c>
      <c r="N7" s="188"/>
      <c r="O7" s="188" t="s">
        <v>273</v>
      </c>
      <c r="P7" s="188"/>
      <c r="Q7" s="188" t="s">
        <v>272</v>
      </c>
      <c r="R7" s="188"/>
      <c r="S7" s="188" t="s">
        <v>272</v>
      </c>
      <c r="T7" s="188"/>
      <c r="U7" s="188" t="s">
        <v>273</v>
      </c>
      <c r="V7" s="188"/>
      <c r="W7" s="188" t="s">
        <v>273</v>
      </c>
      <c r="X7" s="188"/>
      <c r="Y7" s="188" t="s">
        <v>273</v>
      </c>
      <c r="Z7" s="188"/>
      <c r="AA7" s="192"/>
      <c r="AB7" s="193"/>
      <c r="AC7" s="196"/>
      <c r="AD7" s="197"/>
    </row>
    <row r="8" spans="1:30" ht="12" customHeight="1" x14ac:dyDescent="0.25">
      <c r="A8" s="196"/>
      <c r="B8" s="197"/>
      <c r="C8" s="178" t="s">
        <v>80</v>
      </c>
      <c r="D8" s="179" t="s">
        <v>79</v>
      </c>
      <c r="E8" s="178" t="s">
        <v>80</v>
      </c>
      <c r="F8" s="179" t="s">
        <v>79</v>
      </c>
      <c r="G8" s="178" t="s">
        <v>80</v>
      </c>
      <c r="H8" s="179" t="s">
        <v>79</v>
      </c>
      <c r="I8" s="178" t="s">
        <v>80</v>
      </c>
      <c r="J8" s="179" t="s">
        <v>79</v>
      </c>
      <c r="K8" s="178" t="s">
        <v>80</v>
      </c>
      <c r="L8" s="179" t="s">
        <v>79</v>
      </c>
      <c r="M8" s="178" t="s">
        <v>80</v>
      </c>
      <c r="N8" s="179" t="s">
        <v>79</v>
      </c>
      <c r="O8" s="178" t="s">
        <v>80</v>
      </c>
      <c r="P8" s="179" t="s">
        <v>79</v>
      </c>
      <c r="Q8" s="178" t="s">
        <v>80</v>
      </c>
      <c r="R8" s="179" t="s">
        <v>79</v>
      </c>
      <c r="S8" s="178" t="s">
        <v>80</v>
      </c>
      <c r="T8" s="179" t="s">
        <v>79</v>
      </c>
      <c r="U8" s="178" t="s">
        <v>80</v>
      </c>
      <c r="V8" s="179" t="s">
        <v>79</v>
      </c>
      <c r="W8" s="178" t="s">
        <v>80</v>
      </c>
      <c r="X8" s="179" t="s">
        <v>79</v>
      </c>
      <c r="Y8" s="180" t="s">
        <v>80</v>
      </c>
      <c r="Z8" s="181" t="s">
        <v>79</v>
      </c>
      <c r="AA8" s="180" t="s">
        <v>80</v>
      </c>
      <c r="AB8" s="181" t="s">
        <v>79</v>
      </c>
      <c r="AC8" s="180" t="s">
        <v>80</v>
      </c>
      <c r="AD8" s="181" t="s">
        <v>79</v>
      </c>
    </row>
    <row r="9" spans="1:30" s="177" customFormat="1" ht="24.75" customHeight="1" x14ac:dyDescent="0.2">
      <c r="A9" s="182">
        <v>1</v>
      </c>
      <c r="B9" s="183" t="s">
        <v>275</v>
      </c>
      <c r="C9" s="184">
        <v>14386927</v>
      </c>
      <c r="D9" s="185">
        <v>314</v>
      </c>
      <c r="E9" s="186"/>
      <c r="F9" s="186"/>
      <c r="G9" s="184">
        <v>299776727</v>
      </c>
      <c r="H9" s="184">
        <v>6583</v>
      </c>
      <c r="I9" s="186"/>
      <c r="J9" s="186"/>
      <c r="K9" s="186"/>
      <c r="L9" s="186"/>
      <c r="M9" s="184">
        <v>33944030</v>
      </c>
      <c r="N9" s="185">
        <v>694</v>
      </c>
      <c r="O9" s="186"/>
      <c r="P9" s="186"/>
      <c r="Q9" s="184">
        <v>7688803</v>
      </c>
      <c r="R9" s="184">
        <v>7017</v>
      </c>
      <c r="S9" s="186"/>
      <c r="T9" s="186"/>
      <c r="U9" s="186"/>
      <c r="V9" s="186"/>
      <c r="W9" s="186"/>
      <c r="X9" s="186"/>
      <c r="Y9" s="186"/>
      <c r="Z9" s="186"/>
      <c r="AA9" s="184">
        <v>1592435</v>
      </c>
      <c r="AB9" s="185">
        <v>108</v>
      </c>
      <c r="AC9" s="184">
        <v>357388922</v>
      </c>
      <c r="AD9" s="186"/>
    </row>
    <row r="10" spans="1:30" s="177" customFormat="1" ht="36.75" customHeight="1" x14ac:dyDescent="0.2">
      <c r="A10" s="182">
        <v>2</v>
      </c>
      <c r="B10" s="183" t="s">
        <v>276</v>
      </c>
      <c r="C10" s="186"/>
      <c r="D10" s="186"/>
      <c r="E10" s="184">
        <v>70396359</v>
      </c>
      <c r="F10" s="184">
        <v>2273</v>
      </c>
      <c r="G10" s="184">
        <v>179831100</v>
      </c>
      <c r="H10" s="184">
        <v>5981</v>
      </c>
      <c r="I10" s="186"/>
      <c r="J10" s="186"/>
      <c r="K10" s="186"/>
      <c r="L10" s="186"/>
      <c r="M10" s="184">
        <v>49891562</v>
      </c>
      <c r="N10" s="184">
        <v>1017</v>
      </c>
      <c r="O10" s="184">
        <v>2247136</v>
      </c>
      <c r="P10" s="185">
        <v>273</v>
      </c>
      <c r="Q10" s="184">
        <v>12636613</v>
      </c>
      <c r="R10" s="184">
        <v>9377</v>
      </c>
      <c r="S10" s="186"/>
      <c r="T10" s="186"/>
      <c r="U10" s="184">
        <v>2011756</v>
      </c>
      <c r="V10" s="184">
        <v>2029</v>
      </c>
      <c r="W10" s="184">
        <v>385727</v>
      </c>
      <c r="X10" s="185">
        <v>554</v>
      </c>
      <c r="Y10" s="186"/>
      <c r="Z10" s="186"/>
      <c r="AA10" s="186"/>
      <c r="AB10" s="186"/>
      <c r="AC10" s="184">
        <v>317400253</v>
      </c>
      <c r="AD10" s="186"/>
    </row>
    <row r="11" spans="1:30" s="177" customFormat="1" ht="24.75" customHeight="1" x14ac:dyDescent="0.2">
      <c r="A11" s="182">
        <v>3</v>
      </c>
      <c r="B11" s="183" t="s">
        <v>277</v>
      </c>
      <c r="C11" s="186"/>
      <c r="D11" s="186"/>
      <c r="E11" s="186"/>
      <c r="F11" s="186"/>
      <c r="G11" s="184">
        <v>68251684</v>
      </c>
      <c r="H11" s="184">
        <v>2429</v>
      </c>
      <c r="I11" s="184">
        <v>3326921</v>
      </c>
      <c r="J11" s="185">
        <v>203</v>
      </c>
      <c r="K11" s="186"/>
      <c r="L11" s="186"/>
      <c r="M11" s="184">
        <v>5684654</v>
      </c>
      <c r="N11" s="185">
        <v>153</v>
      </c>
      <c r="O11" s="186"/>
      <c r="P11" s="186"/>
      <c r="Q11" s="184">
        <v>6481237</v>
      </c>
      <c r="R11" s="184">
        <v>6114</v>
      </c>
      <c r="S11" s="186"/>
      <c r="T11" s="186"/>
      <c r="U11" s="186"/>
      <c r="V11" s="186"/>
      <c r="W11" s="186"/>
      <c r="X11" s="186"/>
      <c r="Y11" s="186"/>
      <c r="Z11" s="186"/>
      <c r="AA11" s="186"/>
      <c r="AB11" s="186"/>
      <c r="AC11" s="184">
        <v>83744496</v>
      </c>
      <c r="AD11" s="186"/>
    </row>
    <row r="12" spans="1:30" s="177" customFormat="1" ht="36.75" customHeight="1" x14ac:dyDescent="0.2">
      <c r="A12" s="182">
        <v>4</v>
      </c>
      <c r="B12" s="183" t="s">
        <v>278</v>
      </c>
      <c r="C12" s="184">
        <v>31536606</v>
      </c>
      <c r="D12" s="184">
        <v>1071</v>
      </c>
      <c r="E12" s="186"/>
      <c r="F12" s="186"/>
      <c r="G12" s="186"/>
      <c r="H12" s="186"/>
      <c r="I12" s="186"/>
      <c r="J12" s="186"/>
      <c r="K12" s="184">
        <v>6347397</v>
      </c>
      <c r="L12" s="185">
        <v>692</v>
      </c>
      <c r="M12" s="186"/>
      <c r="N12" s="186"/>
      <c r="O12" s="186"/>
      <c r="P12" s="186"/>
      <c r="Q12" s="184">
        <v>1260920</v>
      </c>
      <c r="R12" s="185">
        <v>571</v>
      </c>
      <c r="S12" s="186"/>
      <c r="T12" s="186"/>
      <c r="U12" s="186"/>
      <c r="V12" s="186"/>
      <c r="W12" s="186"/>
      <c r="X12" s="186"/>
      <c r="Y12" s="186"/>
      <c r="Z12" s="186"/>
      <c r="AA12" s="186"/>
      <c r="AB12" s="186"/>
      <c r="AC12" s="184">
        <v>39144923</v>
      </c>
      <c r="AD12" s="186"/>
    </row>
    <row r="13" spans="1:30" s="177" customFormat="1" ht="36.75" customHeight="1" x14ac:dyDescent="0.2">
      <c r="A13" s="182">
        <v>5</v>
      </c>
      <c r="B13" s="183" t="s">
        <v>279</v>
      </c>
      <c r="C13" s="186"/>
      <c r="D13" s="186"/>
      <c r="E13" s="186"/>
      <c r="F13" s="186"/>
      <c r="G13" s="184">
        <v>228288003</v>
      </c>
      <c r="H13" s="184">
        <v>2628</v>
      </c>
      <c r="I13" s="186"/>
      <c r="J13" s="186"/>
      <c r="K13" s="186"/>
      <c r="L13" s="186"/>
      <c r="M13" s="184">
        <v>202295997</v>
      </c>
      <c r="N13" s="184">
        <v>2224</v>
      </c>
      <c r="O13" s="186"/>
      <c r="P13" s="186"/>
      <c r="Q13" s="184">
        <v>29619422</v>
      </c>
      <c r="R13" s="184">
        <v>14870</v>
      </c>
      <c r="S13" s="186"/>
      <c r="T13" s="186"/>
      <c r="U13" s="186"/>
      <c r="V13" s="186"/>
      <c r="W13" s="186"/>
      <c r="X13" s="186"/>
      <c r="Y13" s="186"/>
      <c r="Z13" s="186"/>
      <c r="AA13" s="186"/>
      <c r="AB13" s="186"/>
      <c r="AC13" s="184">
        <v>460203422</v>
      </c>
      <c r="AD13" s="186"/>
    </row>
    <row r="14" spans="1:30" s="177" customFormat="1" ht="24.75" customHeight="1" x14ac:dyDescent="0.2">
      <c r="A14" s="182">
        <v>6</v>
      </c>
      <c r="B14" s="183" t="s">
        <v>280</v>
      </c>
      <c r="C14" s="186"/>
      <c r="D14" s="186"/>
      <c r="E14" s="186"/>
      <c r="F14" s="186"/>
      <c r="G14" s="184">
        <v>49290046</v>
      </c>
      <c r="H14" s="185">
        <v>542</v>
      </c>
      <c r="I14" s="186"/>
      <c r="J14" s="186"/>
      <c r="K14" s="186"/>
      <c r="L14" s="186"/>
      <c r="M14" s="184">
        <v>41162078</v>
      </c>
      <c r="N14" s="185">
        <v>255</v>
      </c>
      <c r="O14" s="186"/>
      <c r="P14" s="186"/>
      <c r="Q14" s="184">
        <v>5517621</v>
      </c>
      <c r="R14" s="184">
        <v>3286</v>
      </c>
      <c r="S14" s="186"/>
      <c r="T14" s="186"/>
      <c r="U14" s="186"/>
      <c r="V14" s="186"/>
      <c r="W14" s="186"/>
      <c r="X14" s="186"/>
      <c r="Y14" s="186"/>
      <c r="Z14" s="186"/>
      <c r="AA14" s="186"/>
      <c r="AB14" s="186"/>
      <c r="AC14" s="184">
        <v>95969745</v>
      </c>
      <c r="AD14" s="186"/>
    </row>
    <row r="15" spans="1:30" s="177" customFormat="1" ht="36.75" customHeight="1" x14ac:dyDescent="0.2">
      <c r="A15" s="182">
        <v>7</v>
      </c>
      <c r="B15" s="183" t="s">
        <v>281</v>
      </c>
      <c r="C15" s="186"/>
      <c r="D15" s="186"/>
      <c r="E15" s="186"/>
      <c r="F15" s="186"/>
      <c r="G15" s="184">
        <v>7878776</v>
      </c>
      <c r="H15" s="185">
        <v>345</v>
      </c>
      <c r="I15" s="186"/>
      <c r="J15" s="186"/>
      <c r="K15" s="186"/>
      <c r="L15" s="186"/>
      <c r="M15" s="184">
        <v>5159641</v>
      </c>
      <c r="N15" s="185">
        <v>273</v>
      </c>
      <c r="O15" s="186"/>
      <c r="P15" s="186"/>
      <c r="Q15" s="184">
        <v>756826</v>
      </c>
      <c r="R15" s="184">
        <v>1170</v>
      </c>
      <c r="S15" s="186"/>
      <c r="T15" s="186"/>
      <c r="U15" s="186"/>
      <c r="V15" s="186"/>
      <c r="W15" s="186"/>
      <c r="X15" s="186"/>
      <c r="Y15" s="186"/>
      <c r="Z15" s="186"/>
      <c r="AA15" s="186"/>
      <c r="AB15" s="186"/>
      <c r="AC15" s="184">
        <v>13795243</v>
      </c>
      <c r="AD15" s="186"/>
    </row>
    <row r="16" spans="1:30" s="177" customFormat="1" ht="60.75" customHeight="1" x14ac:dyDescent="0.2">
      <c r="A16" s="182">
        <v>8</v>
      </c>
      <c r="B16" s="183" t="s">
        <v>282</v>
      </c>
      <c r="C16" s="186"/>
      <c r="D16" s="186"/>
      <c r="E16" s="186"/>
      <c r="F16" s="186"/>
      <c r="G16" s="186"/>
      <c r="H16" s="186"/>
      <c r="I16" s="186"/>
      <c r="J16" s="186"/>
      <c r="K16" s="186"/>
      <c r="L16" s="186"/>
      <c r="M16" s="184">
        <v>3280101</v>
      </c>
      <c r="N16" s="185">
        <v>369</v>
      </c>
      <c r="O16" s="184">
        <v>1125081</v>
      </c>
      <c r="P16" s="185">
        <v>125</v>
      </c>
      <c r="Q16" s="186"/>
      <c r="R16" s="186"/>
      <c r="S16" s="186"/>
      <c r="T16" s="186"/>
      <c r="U16" s="184">
        <v>230707</v>
      </c>
      <c r="V16" s="185">
        <v>355</v>
      </c>
      <c r="W16" s="184">
        <v>53537</v>
      </c>
      <c r="X16" s="185">
        <v>77</v>
      </c>
      <c r="Y16" s="186"/>
      <c r="Z16" s="186"/>
      <c r="AA16" s="186"/>
      <c r="AB16" s="186"/>
      <c r="AC16" s="184">
        <v>4689426</v>
      </c>
      <c r="AD16" s="186"/>
    </row>
    <row r="17" spans="1:30" s="177" customFormat="1" ht="72.75" customHeight="1" x14ac:dyDescent="0.2">
      <c r="A17" s="182">
        <v>9</v>
      </c>
      <c r="B17" s="183" t="s">
        <v>283</v>
      </c>
      <c r="C17" s="186"/>
      <c r="D17" s="186"/>
      <c r="E17" s="186"/>
      <c r="F17" s="186"/>
      <c r="G17" s="184">
        <v>12763353</v>
      </c>
      <c r="H17" s="185">
        <v>361</v>
      </c>
      <c r="I17" s="186"/>
      <c r="J17" s="186"/>
      <c r="K17" s="186"/>
      <c r="L17" s="186"/>
      <c r="M17" s="184">
        <v>8092055</v>
      </c>
      <c r="N17" s="185">
        <v>285</v>
      </c>
      <c r="O17" s="186"/>
      <c r="P17" s="186"/>
      <c r="Q17" s="184">
        <v>276194</v>
      </c>
      <c r="R17" s="185">
        <v>540</v>
      </c>
      <c r="S17" s="186"/>
      <c r="T17" s="186"/>
      <c r="U17" s="186"/>
      <c r="V17" s="186"/>
      <c r="W17" s="186"/>
      <c r="X17" s="186"/>
      <c r="Y17" s="186"/>
      <c r="Z17" s="186"/>
      <c r="AA17" s="186"/>
      <c r="AB17" s="186"/>
      <c r="AC17" s="184">
        <v>21131602</v>
      </c>
      <c r="AD17" s="186"/>
    </row>
    <row r="18" spans="1:30" s="177" customFormat="1" ht="24.75" customHeight="1" x14ac:dyDescent="0.2">
      <c r="A18" s="182">
        <v>10</v>
      </c>
      <c r="B18" s="183" t="s">
        <v>284</v>
      </c>
      <c r="C18" s="186"/>
      <c r="D18" s="186"/>
      <c r="E18" s="186"/>
      <c r="F18" s="186"/>
      <c r="G18" s="184">
        <v>39837454</v>
      </c>
      <c r="H18" s="184">
        <v>1431</v>
      </c>
      <c r="I18" s="184">
        <v>206280429</v>
      </c>
      <c r="J18" s="184">
        <v>9075</v>
      </c>
      <c r="K18" s="186"/>
      <c r="L18" s="186"/>
      <c r="M18" s="186"/>
      <c r="N18" s="186"/>
      <c r="O18" s="184">
        <v>31345296</v>
      </c>
      <c r="P18" s="184">
        <v>3470</v>
      </c>
      <c r="Q18" s="184">
        <v>8398068</v>
      </c>
      <c r="R18" s="185">
        <v>341</v>
      </c>
      <c r="S18" s="186"/>
      <c r="T18" s="186"/>
      <c r="U18" s="184">
        <v>14148596</v>
      </c>
      <c r="V18" s="184">
        <v>14538</v>
      </c>
      <c r="W18" s="184">
        <v>2796460</v>
      </c>
      <c r="X18" s="184">
        <v>4013</v>
      </c>
      <c r="Y18" s="186"/>
      <c r="Z18" s="186"/>
      <c r="AA18" s="186"/>
      <c r="AB18" s="186"/>
      <c r="AC18" s="184">
        <v>302806303</v>
      </c>
      <c r="AD18" s="186"/>
    </row>
    <row r="19" spans="1:30" s="177" customFormat="1" ht="36.75" customHeight="1" x14ac:dyDescent="0.2">
      <c r="A19" s="182">
        <v>11</v>
      </c>
      <c r="B19" s="183" t="s">
        <v>285</v>
      </c>
      <c r="C19" s="186"/>
      <c r="D19" s="186"/>
      <c r="E19" s="184">
        <v>42986228</v>
      </c>
      <c r="F19" s="184">
        <v>1524</v>
      </c>
      <c r="G19" s="184">
        <v>7192592</v>
      </c>
      <c r="H19" s="185">
        <v>404</v>
      </c>
      <c r="I19" s="184">
        <v>49425603</v>
      </c>
      <c r="J19" s="184">
        <v>2727</v>
      </c>
      <c r="K19" s="186"/>
      <c r="L19" s="186"/>
      <c r="M19" s="186"/>
      <c r="N19" s="186"/>
      <c r="O19" s="184">
        <v>10211112</v>
      </c>
      <c r="P19" s="184">
        <v>1243</v>
      </c>
      <c r="Q19" s="184">
        <v>4011674</v>
      </c>
      <c r="R19" s="185">
        <v>960</v>
      </c>
      <c r="S19" s="186"/>
      <c r="T19" s="186"/>
      <c r="U19" s="186"/>
      <c r="V19" s="186"/>
      <c r="W19" s="186"/>
      <c r="X19" s="186"/>
      <c r="Y19" s="186"/>
      <c r="Z19" s="186"/>
      <c r="AA19" s="186"/>
      <c r="AB19" s="186"/>
      <c r="AC19" s="184">
        <v>113827209</v>
      </c>
      <c r="AD19" s="186"/>
    </row>
    <row r="20" spans="1:30" s="177" customFormat="1" ht="36.75" customHeight="1" x14ac:dyDescent="0.2">
      <c r="A20" s="182">
        <v>12</v>
      </c>
      <c r="B20" s="183" t="s">
        <v>286</v>
      </c>
      <c r="C20" s="186"/>
      <c r="D20" s="186"/>
      <c r="E20" s="186"/>
      <c r="F20" s="186"/>
      <c r="G20" s="186"/>
      <c r="H20" s="186"/>
      <c r="I20" s="184">
        <v>1318033</v>
      </c>
      <c r="J20" s="185">
        <v>70</v>
      </c>
      <c r="K20" s="186"/>
      <c r="L20" s="186"/>
      <c r="M20" s="186"/>
      <c r="N20" s="186"/>
      <c r="O20" s="184">
        <v>31194039</v>
      </c>
      <c r="P20" s="184">
        <v>3238</v>
      </c>
      <c r="Q20" s="186"/>
      <c r="R20" s="186"/>
      <c r="S20" s="186"/>
      <c r="T20" s="186"/>
      <c r="U20" s="184">
        <v>11874250</v>
      </c>
      <c r="V20" s="184">
        <v>12748</v>
      </c>
      <c r="W20" s="184">
        <v>2291713</v>
      </c>
      <c r="X20" s="184">
        <v>3291</v>
      </c>
      <c r="Y20" s="184">
        <v>3666610</v>
      </c>
      <c r="Z20" s="184">
        <v>1440</v>
      </c>
      <c r="AA20" s="186"/>
      <c r="AB20" s="186"/>
      <c r="AC20" s="184">
        <v>50344645</v>
      </c>
      <c r="AD20" s="186"/>
    </row>
    <row r="21" spans="1:30" s="177" customFormat="1" ht="36.75" customHeight="1" x14ac:dyDescent="0.2">
      <c r="A21" s="182">
        <v>13</v>
      </c>
      <c r="B21" s="183" t="s">
        <v>287</v>
      </c>
      <c r="C21" s="186"/>
      <c r="D21" s="186"/>
      <c r="E21" s="186"/>
      <c r="F21" s="186"/>
      <c r="G21" s="184">
        <v>21933842</v>
      </c>
      <c r="H21" s="185">
        <v>370</v>
      </c>
      <c r="I21" s="184">
        <v>68676482</v>
      </c>
      <c r="J21" s="184">
        <v>1513</v>
      </c>
      <c r="K21" s="186"/>
      <c r="L21" s="186"/>
      <c r="M21" s="186"/>
      <c r="N21" s="186"/>
      <c r="O21" s="184">
        <v>2797590</v>
      </c>
      <c r="P21" s="185">
        <v>246</v>
      </c>
      <c r="Q21" s="186"/>
      <c r="R21" s="186"/>
      <c r="S21" s="186"/>
      <c r="T21" s="186"/>
      <c r="U21" s="186"/>
      <c r="V21" s="186"/>
      <c r="W21" s="186"/>
      <c r="X21" s="186"/>
      <c r="Y21" s="186"/>
      <c r="Z21" s="186"/>
      <c r="AA21" s="186"/>
      <c r="AB21" s="186"/>
      <c r="AC21" s="184">
        <v>93407914</v>
      </c>
      <c r="AD21" s="186"/>
    </row>
    <row r="22" spans="1:30" s="177" customFormat="1" ht="36.75" customHeight="1" x14ac:dyDescent="0.2">
      <c r="A22" s="182">
        <v>14</v>
      </c>
      <c r="B22" s="183" t="s">
        <v>288</v>
      </c>
      <c r="C22" s="186"/>
      <c r="D22" s="186"/>
      <c r="E22" s="186"/>
      <c r="F22" s="186"/>
      <c r="G22" s="184">
        <v>30380947</v>
      </c>
      <c r="H22" s="184">
        <v>1101</v>
      </c>
      <c r="I22" s="184">
        <v>41929609</v>
      </c>
      <c r="J22" s="184">
        <v>2037</v>
      </c>
      <c r="K22" s="186"/>
      <c r="L22" s="186"/>
      <c r="M22" s="186"/>
      <c r="N22" s="186"/>
      <c r="O22" s="184">
        <v>37478649</v>
      </c>
      <c r="P22" s="184">
        <v>3825</v>
      </c>
      <c r="Q22" s="184">
        <v>227788</v>
      </c>
      <c r="R22" s="185">
        <v>287</v>
      </c>
      <c r="S22" s="184">
        <v>3558995</v>
      </c>
      <c r="T22" s="184">
        <v>5566</v>
      </c>
      <c r="U22" s="184">
        <v>9990504</v>
      </c>
      <c r="V22" s="184">
        <v>10172</v>
      </c>
      <c r="W22" s="184">
        <v>1884550</v>
      </c>
      <c r="X22" s="184">
        <v>2703</v>
      </c>
      <c r="Y22" s="184">
        <v>47631544</v>
      </c>
      <c r="Z22" s="184">
        <v>34413</v>
      </c>
      <c r="AA22" s="186"/>
      <c r="AB22" s="186"/>
      <c r="AC22" s="184">
        <v>173082586</v>
      </c>
      <c r="AD22" s="186"/>
    </row>
    <row r="23" spans="1:30" s="177" customFormat="1" ht="36.75" customHeight="1" x14ac:dyDescent="0.2">
      <c r="A23" s="182">
        <v>15</v>
      </c>
      <c r="B23" s="183" t="s">
        <v>289</v>
      </c>
      <c r="C23" s="186"/>
      <c r="D23" s="186"/>
      <c r="E23" s="186"/>
      <c r="F23" s="186"/>
      <c r="G23" s="184">
        <v>6937335</v>
      </c>
      <c r="H23" s="185">
        <v>310</v>
      </c>
      <c r="I23" s="184">
        <v>36018089</v>
      </c>
      <c r="J23" s="184">
        <v>1620</v>
      </c>
      <c r="K23" s="186"/>
      <c r="L23" s="186"/>
      <c r="M23" s="186"/>
      <c r="N23" s="186"/>
      <c r="O23" s="184">
        <v>21773792</v>
      </c>
      <c r="P23" s="184">
        <v>2432</v>
      </c>
      <c r="Q23" s="186"/>
      <c r="R23" s="186"/>
      <c r="S23" s="186"/>
      <c r="T23" s="186"/>
      <c r="U23" s="184">
        <v>9096892</v>
      </c>
      <c r="V23" s="184">
        <v>9316</v>
      </c>
      <c r="W23" s="184">
        <v>1684944</v>
      </c>
      <c r="X23" s="184">
        <v>2419</v>
      </c>
      <c r="Y23" s="184">
        <v>24740557</v>
      </c>
      <c r="Z23" s="184">
        <v>17069</v>
      </c>
      <c r="AA23" s="186"/>
      <c r="AB23" s="186"/>
      <c r="AC23" s="184">
        <v>100251609</v>
      </c>
      <c r="AD23" s="186"/>
    </row>
    <row r="24" spans="1:30" s="177" customFormat="1" ht="36.75" customHeight="1" x14ac:dyDescent="0.2">
      <c r="A24" s="182">
        <v>16</v>
      </c>
      <c r="B24" s="183" t="s">
        <v>290</v>
      </c>
      <c r="C24" s="186"/>
      <c r="D24" s="186"/>
      <c r="E24" s="186"/>
      <c r="F24" s="186"/>
      <c r="G24" s="184">
        <v>39336889</v>
      </c>
      <c r="H24" s="184">
        <v>2540</v>
      </c>
      <c r="I24" s="184">
        <v>48963991</v>
      </c>
      <c r="J24" s="184">
        <v>3188</v>
      </c>
      <c r="K24" s="186"/>
      <c r="L24" s="186"/>
      <c r="M24" s="186"/>
      <c r="N24" s="186"/>
      <c r="O24" s="184">
        <v>3074998</v>
      </c>
      <c r="P24" s="185">
        <v>341</v>
      </c>
      <c r="Q24" s="186"/>
      <c r="R24" s="186"/>
      <c r="S24" s="186"/>
      <c r="T24" s="186"/>
      <c r="U24" s="186"/>
      <c r="V24" s="186"/>
      <c r="W24" s="186"/>
      <c r="X24" s="186"/>
      <c r="Y24" s="186"/>
      <c r="Z24" s="186"/>
      <c r="AA24" s="186"/>
      <c r="AB24" s="186"/>
      <c r="AC24" s="184">
        <v>91375878</v>
      </c>
      <c r="AD24" s="186"/>
    </row>
    <row r="25" spans="1:30" s="177" customFormat="1" ht="36.75" customHeight="1" x14ac:dyDescent="0.2">
      <c r="A25" s="182">
        <v>17</v>
      </c>
      <c r="B25" s="183" t="s">
        <v>291</v>
      </c>
      <c r="C25" s="184">
        <v>944032</v>
      </c>
      <c r="D25" s="185">
        <v>21</v>
      </c>
      <c r="E25" s="186"/>
      <c r="F25" s="186"/>
      <c r="G25" s="184">
        <v>11158062</v>
      </c>
      <c r="H25" s="185">
        <v>308</v>
      </c>
      <c r="I25" s="184">
        <v>51519162</v>
      </c>
      <c r="J25" s="184">
        <v>2105</v>
      </c>
      <c r="K25" s="184">
        <v>13432862</v>
      </c>
      <c r="L25" s="185">
        <v>649</v>
      </c>
      <c r="M25" s="184">
        <v>3067036</v>
      </c>
      <c r="N25" s="185">
        <v>84</v>
      </c>
      <c r="O25" s="184">
        <v>24858151</v>
      </c>
      <c r="P25" s="184">
        <v>2581</v>
      </c>
      <c r="Q25" s="184">
        <v>289467</v>
      </c>
      <c r="R25" s="185">
        <v>261</v>
      </c>
      <c r="S25" s="184">
        <v>4162327</v>
      </c>
      <c r="T25" s="184">
        <v>5150</v>
      </c>
      <c r="U25" s="184">
        <v>220886</v>
      </c>
      <c r="V25" s="185">
        <v>257</v>
      </c>
      <c r="W25" s="184">
        <v>50757</v>
      </c>
      <c r="X25" s="185">
        <v>71</v>
      </c>
      <c r="Y25" s="184">
        <v>71090974</v>
      </c>
      <c r="Z25" s="184">
        <v>51372</v>
      </c>
      <c r="AA25" s="186"/>
      <c r="AB25" s="186"/>
      <c r="AC25" s="184">
        <v>180793716</v>
      </c>
      <c r="AD25" s="186"/>
    </row>
    <row r="26" spans="1:30" s="177" customFormat="1" ht="36.75" customHeight="1" x14ac:dyDescent="0.2">
      <c r="A26" s="182">
        <v>18</v>
      </c>
      <c r="B26" s="183" t="s">
        <v>292</v>
      </c>
      <c r="C26" s="186"/>
      <c r="D26" s="186"/>
      <c r="E26" s="184">
        <v>59787918</v>
      </c>
      <c r="F26" s="184">
        <v>1929</v>
      </c>
      <c r="G26" s="184">
        <v>15263190</v>
      </c>
      <c r="H26" s="185">
        <v>456</v>
      </c>
      <c r="I26" s="184">
        <v>71958060</v>
      </c>
      <c r="J26" s="184">
        <v>2677</v>
      </c>
      <c r="K26" s="186"/>
      <c r="L26" s="186"/>
      <c r="M26" s="186"/>
      <c r="N26" s="186"/>
      <c r="O26" s="184">
        <v>7751857</v>
      </c>
      <c r="P26" s="185">
        <v>865</v>
      </c>
      <c r="Q26" s="186"/>
      <c r="R26" s="186"/>
      <c r="S26" s="186"/>
      <c r="T26" s="186"/>
      <c r="U26" s="186"/>
      <c r="V26" s="186"/>
      <c r="W26" s="186"/>
      <c r="X26" s="186"/>
      <c r="Y26" s="186"/>
      <c r="Z26" s="186"/>
      <c r="AA26" s="186"/>
      <c r="AB26" s="186"/>
      <c r="AC26" s="184">
        <v>154761025</v>
      </c>
      <c r="AD26" s="186"/>
    </row>
    <row r="27" spans="1:30" s="177" customFormat="1" ht="36.75" customHeight="1" x14ac:dyDescent="0.2">
      <c r="A27" s="182">
        <v>19</v>
      </c>
      <c r="B27" s="183" t="s">
        <v>293</v>
      </c>
      <c r="C27" s="186"/>
      <c r="D27" s="186"/>
      <c r="E27" s="186"/>
      <c r="F27" s="186"/>
      <c r="G27" s="184">
        <v>13719427</v>
      </c>
      <c r="H27" s="185">
        <v>292</v>
      </c>
      <c r="I27" s="184">
        <v>240637962</v>
      </c>
      <c r="J27" s="184">
        <v>7150</v>
      </c>
      <c r="K27" s="184">
        <v>258273</v>
      </c>
      <c r="L27" s="185">
        <v>38</v>
      </c>
      <c r="M27" s="186"/>
      <c r="N27" s="186"/>
      <c r="O27" s="184">
        <v>18876987</v>
      </c>
      <c r="P27" s="184">
        <v>2018</v>
      </c>
      <c r="Q27" s="186"/>
      <c r="R27" s="186"/>
      <c r="S27" s="184">
        <v>1815225</v>
      </c>
      <c r="T27" s="184">
        <v>2843</v>
      </c>
      <c r="U27" s="184">
        <v>8121134</v>
      </c>
      <c r="V27" s="184">
        <v>8378</v>
      </c>
      <c r="W27" s="184">
        <v>1490024</v>
      </c>
      <c r="X27" s="184">
        <v>2140</v>
      </c>
      <c r="Y27" s="184">
        <v>28623225</v>
      </c>
      <c r="Z27" s="184">
        <v>21576</v>
      </c>
      <c r="AA27" s="186"/>
      <c r="AB27" s="186"/>
      <c r="AC27" s="184">
        <v>313542257</v>
      </c>
      <c r="AD27" s="186"/>
    </row>
    <row r="28" spans="1:30" s="177" customFormat="1" ht="24.75" customHeight="1" x14ac:dyDescent="0.2">
      <c r="A28" s="182">
        <v>20</v>
      </c>
      <c r="B28" s="183" t="s">
        <v>294</v>
      </c>
      <c r="C28" s="184">
        <v>34382701</v>
      </c>
      <c r="D28" s="185">
        <v>743</v>
      </c>
      <c r="E28" s="186"/>
      <c r="F28" s="186"/>
      <c r="G28" s="186"/>
      <c r="H28" s="186"/>
      <c r="I28" s="186"/>
      <c r="J28" s="186"/>
      <c r="K28" s="184">
        <v>600076</v>
      </c>
      <c r="L28" s="185">
        <v>40</v>
      </c>
      <c r="M28" s="186"/>
      <c r="N28" s="186"/>
      <c r="O28" s="186"/>
      <c r="P28" s="186"/>
      <c r="Q28" s="184">
        <v>6519861</v>
      </c>
      <c r="R28" s="184">
        <v>1137</v>
      </c>
      <c r="S28" s="186"/>
      <c r="T28" s="186"/>
      <c r="U28" s="186"/>
      <c r="V28" s="186"/>
      <c r="W28" s="186"/>
      <c r="X28" s="186"/>
      <c r="Y28" s="186"/>
      <c r="Z28" s="186"/>
      <c r="AA28" s="186"/>
      <c r="AB28" s="186"/>
      <c r="AC28" s="184">
        <v>41502638</v>
      </c>
      <c r="AD28" s="186"/>
    </row>
    <row r="29" spans="1:30" s="177" customFormat="1" ht="36.75" customHeight="1" x14ac:dyDescent="0.2">
      <c r="A29" s="182">
        <v>21</v>
      </c>
      <c r="B29" s="183" t="s">
        <v>295</v>
      </c>
      <c r="C29" s="186"/>
      <c r="D29" s="186"/>
      <c r="E29" s="186"/>
      <c r="F29" s="186"/>
      <c r="G29" s="186"/>
      <c r="H29" s="186"/>
      <c r="I29" s="186"/>
      <c r="J29" s="186"/>
      <c r="K29" s="186"/>
      <c r="L29" s="186"/>
      <c r="M29" s="186"/>
      <c r="N29" s="186"/>
      <c r="O29" s="186"/>
      <c r="P29" s="186"/>
      <c r="Q29" s="186"/>
      <c r="R29" s="186"/>
      <c r="S29" s="184">
        <v>2539609</v>
      </c>
      <c r="T29" s="184">
        <v>3735</v>
      </c>
      <c r="U29" s="186"/>
      <c r="V29" s="186"/>
      <c r="W29" s="186"/>
      <c r="X29" s="186"/>
      <c r="Y29" s="186"/>
      <c r="Z29" s="186"/>
      <c r="AA29" s="186"/>
      <c r="AB29" s="186"/>
      <c r="AC29" s="184">
        <v>2539609</v>
      </c>
      <c r="AD29" s="186"/>
    </row>
    <row r="30" spans="1:30" s="177" customFormat="1" ht="36.75" customHeight="1" x14ac:dyDescent="0.2">
      <c r="A30" s="182">
        <v>22</v>
      </c>
      <c r="B30" s="183" t="s">
        <v>296</v>
      </c>
      <c r="C30" s="186"/>
      <c r="D30" s="186"/>
      <c r="E30" s="186"/>
      <c r="F30" s="186"/>
      <c r="G30" s="186"/>
      <c r="H30" s="186"/>
      <c r="I30" s="186"/>
      <c r="J30" s="186"/>
      <c r="K30" s="186"/>
      <c r="L30" s="186"/>
      <c r="M30" s="186"/>
      <c r="N30" s="186"/>
      <c r="O30" s="186"/>
      <c r="P30" s="186"/>
      <c r="Q30" s="186"/>
      <c r="R30" s="186"/>
      <c r="S30" s="186"/>
      <c r="T30" s="186"/>
      <c r="U30" s="186"/>
      <c r="V30" s="186"/>
      <c r="W30" s="186"/>
      <c r="X30" s="186"/>
      <c r="Y30" s="186"/>
      <c r="Z30" s="186"/>
      <c r="AA30" s="184">
        <v>250983041</v>
      </c>
      <c r="AB30" s="186"/>
      <c r="AC30" s="184">
        <v>250983041</v>
      </c>
      <c r="AD30" s="186"/>
    </row>
    <row r="31" spans="1:30" s="177" customFormat="1" ht="24.75" customHeight="1" x14ac:dyDescent="0.2">
      <c r="A31" s="182">
        <v>23</v>
      </c>
      <c r="B31" s="183" t="s">
        <v>297</v>
      </c>
      <c r="C31" s="186"/>
      <c r="D31" s="186"/>
      <c r="E31" s="186"/>
      <c r="F31" s="186"/>
      <c r="G31" s="184">
        <v>279589</v>
      </c>
      <c r="H31" s="185">
        <v>12</v>
      </c>
      <c r="I31" s="184">
        <v>11160107</v>
      </c>
      <c r="J31" s="185">
        <v>437</v>
      </c>
      <c r="K31" s="186"/>
      <c r="L31" s="186"/>
      <c r="M31" s="186"/>
      <c r="N31" s="186"/>
      <c r="O31" s="184">
        <v>3098481</v>
      </c>
      <c r="P31" s="185">
        <v>351</v>
      </c>
      <c r="Q31" s="186"/>
      <c r="R31" s="186"/>
      <c r="S31" s="184">
        <v>727766</v>
      </c>
      <c r="T31" s="184">
        <v>1095</v>
      </c>
      <c r="U31" s="184">
        <v>1128635</v>
      </c>
      <c r="V31" s="184">
        <v>1150</v>
      </c>
      <c r="W31" s="184">
        <v>183068</v>
      </c>
      <c r="X31" s="185">
        <v>263</v>
      </c>
      <c r="Y31" s="184">
        <v>2847837</v>
      </c>
      <c r="Z31" s="184">
        <v>1923</v>
      </c>
      <c r="AA31" s="186"/>
      <c r="AB31" s="186"/>
      <c r="AC31" s="184">
        <v>19425483</v>
      </c>
      <c r="AD31" s="186"/>
    </row>
    <row r="32" spans="1:30" s="177" customFormat="1" ht="24.75" customHeight="1" x14ac:dyDescent="0.2">
      <c r="A32" s="182">
        <v>24</v>
      </c>
      <c r="B32" s="183" t="s">
        <v>298</v>
      </c>
      <c r="C32" s="186"/>
      <c r="D32" s="186"/>
      <c r="E32" s="186"/>
      <c r="F32" s="186"/>
      <c r="G32" s="184">
        <v>2141487</v>
      </c>
      <c r="H32" s="185">
        <v>70</v>
      </c>
      <c r="I32" s="184">
        <v>20261436</v>
      </c>
      <c r="J32" s="185">
        <v>781</v>
      </c>
      <c r="K32" s="186"/>
      <c r="L32" s="186"/>
      <c r="M32" s="186"/>
      <c r="N32" s="186"/>
      <c r="O32" s="184">
        <v>2132623</v>
      </c>
      <c r="P32" s="185">
        <v>244</v>
      </c>
      <c r="Q32" s="186"/>
      <c r="R32" s="186"/>
      <c r="S32" s="186"/>
      <c r="T32" s="186"/>
      <c r="U32" s="184">
        <v>787614</v>
      </c>
      <c r="V32" s="185">
        <v>816</v>
      </c>
      <c r="W32" s="184">
        <v>140741</v>
      </c>
      <c r="X32" s="185">
        <v>202</v>
      </c>
      <c r="Y32" s="186"/>
      <c r="Z32" s="186"/>
      <c r="AA32" s="186"/>
      <c r="AB32" s="186"/>
      <c r="AC32" s="184">
        <v>25463901</v>
      </c>
      <c r="AD32" s="186"/>
    </row>
    <row r="33" spans="1:30" s="177" customFormat="1" ht="24.75" customHeight="1" x14ac:dyDescent="0.2">
      <c r="A33" s="182">
        <v>25</v>
      </c>
      <c r="B33" s="183" t="s">
        <v>299</v>
      </c>
      <c r="C33" s="186"/>
      <c r="D33" s="186"/>
      <c r="E33" s="184">
        <v>20178884</v>
      </c>
      <c r="F33" s="185">
        <v>654</v>
      </c>
      <c r="G33" s="184">
        <v>3960876</v>
      </c>
      <c r="H33" s="185">
        <v>113</v>
      </c>
      <c r="I33" s="184">
        <v>14233794</v>
      </c>
      <c r="J33" s="185">
        <v>618</v>
      </c>
      <c r="K33" s="186"/>
      <c r="L33" s="186"/>
      <c r="M33" s="186"/>
      <c r="N33" s="186"/>
      <c r="O33" s="184">
        <v>4338696</v>
      </c>
      <c r="P33" s="185">
        <v>515</v>
      </c>
      <c r="Q33" s="186"/>
      <c r="R33" s="186"/>
      <c r="S33" s="186"/>
      <c r="T33" s="186"/>
      <c r="U33" s="184">
        <v>2352323</v>
      </c>
      <c r="V33" s="184">
        <v>2388</v>
      </c>
      <c r="W33" s="184">
        <v>438618</v>
      </c>
      <c r="X33" s="185">
        <v>630</v>
      </c>
      <c r="Y33" s="186"/>
      <c r="Z33" s="186"/>
      <c r="AA33" s="186"/>
      <c r="AB33" s="186"/>
      <c r="AC33" s="184">
        <v>45503191</v>
      </c>
      <c r="AD33" s="186"/>
    </row>
    <row r="34" spans="1:30" s="177" customFormat="1" ht="24.75" customHeight="1" x14ac:dyDescent="0.2">
      <c r="A34" s="182">
        <v>26</v>
      </c>
      <c r="B34" s="183" t="s">
        <v>300</v>
      </c>
      <c r="C34" s="186"/>
      <c r="D34" s="186"/>
      <c r="E34" s="186"/>
      <c r="F34" s="186"/>
      <c r="G34" s="184">
        <v>5391235</v>
      </c>
      <c r="H34" s="185">
        <v>156</v>
      </c>
      <c r="I34" s="184">
        <v>26003850</v>
      </c>
      <c r="J34" s="185">
        <v>736</v>
      </c>
      <c r="K34" s="186"/>
      <c r="L34" s="186"/>
      <c r="M34" s="186"/>
      <c r="N34" s="186"/>
      <c r="O34" s="184">
        <v>2010957</v>
      </c>
      <c r="P34" s="185">
        <v>227</v>
      </c>
      <c r="Q34" s="186"/>
      <c r="R34" s="186"/>
      <c r="S34" s="186"/>
      <c r="T34" s="186"/>
      <c r="U34" s="184">
        <v>1034418</v>
      </c>
      <c r="V34" s="184">
        <v>1073</v>
      </c>
      <c r="W34" s="184">
        <v>174751</v>
      </c>
      <c r="X34" s="185">
        <v>251</v>
      </c>
      <c r="Y34" s="186"/>
      <c r="Z34" s="186"/>
      <c r="AA34" s="186"/>
      <c r="AB34" s="186"/>
      <c r="AC34" s="184">
        <v>34615211</v>
      </c>
      <c r="AD34" s="186"/>
    </row>
    <row r="35" spans="1:30" s="177" customFormat="1" ht="24.75" customHeight="1" x14ac:dyDescent="0.2">
      <c r="A35" s="182">
        <v>27</v>
      </c>
      <c r="B35" s="183" t="s">
        <v>301</v>
      </c>
      <c r="C35" s="186"/>
      <c r="D35" s="186"/>
      <c r="E35" s="186"/>
      <c r="F35" s="186"/>
      <c r="G35" s="184">
        <v>8300508</v>
      </c>
      <c r="H35" s="185">
        <v>301</v>
      </c>
      <c r="I35" s="184">
        <v>16879753</v>
      </c>
      <c r="J35" s="185">
        <v>969</v>
      </c>
      <c r="K35" s="186"/>
      <c r="L35" s="186"/>
      <c r="M35" s="186"/>
      <c r="N35" s="186"/>
      <c r="O35" s="184">
        <v>6331798</v>
      </c>
      <c r="P35" s="185">
        <v>537</v>
      </c>
      <c r="Q35" s="184">
        <v>137791</v>
      </c>
      <c r="R35" s="185">
        <v>166</v>
      </c>
      <c r="S35" s="186"/>
      <c r="T35" s="186"/>
      <c r="U35" s="186"/>
      <c r="V35" s="186"/>
      <c r="W35" s="186"/>
      <c r="X35" s="186"/>
      <c r="Y35" s="184">
        <v>13079662</v>
      </c>
      <c r="Z35" s="184">
        <v>7800</v>
      </c>
      <c r="AA35" s="186"/>
      <c r="AB35" s="186"/>
      <c r="AC35" s="184">
        <v>44729512</v>
      </c>
      <c r="AD35" s="186"/>
    </row>
    <row r="36" spans="1:30" s="177" customFormat="1" ht="36.75" customHeight="1" x14ac:dyDescent="0.2">
      <c r="A36" s="182">
        <v>28</v>
      </c>
      <c r="B36" s="183" t="s">
        <v>302</v>
      </c>
      <c r="C36" s="186"/>
      <c r="D36" s="186"/>
      <c r="E36" s="186"/>
      <c r="F36" s="186"/>
      <c r="G36" s="186"/>
      <c r="H36" s="186"/>
      <c r="I36" s="186"/>
      <c r="J36" s="186"/>
      <c r="K36" s="186"/>
      <c r="L36" s="186"/>
      <c r="M36" s="186"/>
      <c r="N36" s="186"/>
      <c r="O36" s="186"/>
      <c r="P36" s="186"/>
      <c r="Q36" s="186"/>
      <c r="R36" s="186"/>
      <c r="S36" s="186"/>
      <c r="T36" s="186"/>
      <c r="U36" s="186"/>
      <c r="V36" s="186"/>
      <c r="W36" s="186"/>
      <c r="X36" s="186"/>
      <c r="Y36" s="186"/>
      <c r="Z36" s="186"/>
      <c r="AA36" s="184">
        <v>23949967</v>
      </c>
      <c r="AB36" s="186"/>
      <c r="AC36" s="184">
        <v>23949967</v>
      </c>
      <c r="AD36" s="186"/>
    </row>
    <row r="37" spans="1:30" s="177" customFormat="1" ht="36.75" customHeight="1" x14ac:dyDescent="0.2">
      <c r="A37" s="182">
        <v>29</v>
      </c>
      <c r="B37" s="183" t="s">
        <v>303</v>
      </c>
      <c r="C37" s="186"/>
      <c r="D37" s="186"/>
      <c r="E37" s="184">
        <v>2039591</v>
      </c>
      <c r="F37" s="185">
        <v>72</v>
      </c>
      <c r="G37" s="184">
        <v>18809829</v>
      </c>
      <c r="H37" s="185">
        <v>391</v>
      </c>
      <c r="I37" s="184">
        <v>7579964</v>
      </c>
      <c r="J37" s="185">
        <v>289</v>
      </c>
      <c r="K37" s="186"/>
      <c r="L37" s="186"/>
      <c r="M37" s="186"/>
      <c r="N37" s="186"/>
      <c r="O37" s="184">
        <v>623572</v>
      </c>
      <c r="P37" s="185">
        <v>71</v>
      </c>
      <c r="Q37" s="184">
        <v>3080176</v>
      </c>
      <c r="R37" s="185">
        <v>42</v>
      </c>
      <c r="S37" s="184">
        <v>101776</v>
      </c>
      <c r="T37" s="185">
        <v>159</v>
      </c>
      <c r="U37" s="184">
        <v>218849</v>
      </c>
      <c r="V37" s="185">
        <v>226</v>
      </c>
      <c r="W37" s="184">
        <v>35288</v>
      </c>
      <c r="X37" s="185">
        <v>50</v>
      </c>
      <c r="Y37" s="186"/>
      <c r="Z37" s="186"/>
      <c r="AA37" s="184">
        <v>1822576</v>
      </c>
      <c r="AB37" s="186"/>
      <c r="AC37" s="184">
        <v>34311621</v>
      </c>
      <c r="AD37" s="186"/>
    </row>
    <row r="38" spans="1:30" s="177" customFormat="1" ht="36.75" customHeight="1" x14ac:dyDescent="0.2">
      <c r="A38" s="182">
        <v>30</v>
      </c>
      <c r="B38" s="183" t="s">
        <v>304</v>
      </c>
      <c r="C38" s="186"/>
      <c r="D38" s="186"/>
      <c r="E38" s="186"/>
      <c r="F38" s="186"/>
      <c r="G38" s="186"/>
      <c r="H38" s="186"/>
      <c r="I38" s="184">
        <v>1150952</v>
      </c>
      <c r="J38" s="185">
        <v>52</v>
      </c>
      <c r="K38" s="186"/>
      <c r="L38" s="186"/>
      <c r="M38" s="186"/>
      <c r="N38" s="186"/>
      <c r="O38" s="184">
        <v>287993</v>
      </c>
      <c r="P38" s="185">
        <v>29</v>
      </c>
      <c r="Q38" s="186"/>
      <c r="R38" s="186"/>
      <c r="S38" s="186"/>
      <c r="T38" s="186"/>
      <c r="U38" s="186"/>
      <c r="V38" s="186"/>
      <c r="W38" s="186"/>
      <c r="X38" s="186"/>
      <c r="Y38" s="184">
        <v>1049975</v>
      </c>
      <c r="Z38" s="185">
        <v>708</v>
      </c>
      <c r="AA38" s="186"/>
      <c r="AB38" s="186"/>
      <c r="AC38" s="184">
        <v>2488920</v>
      </c>
      <c r="AD38" s="186"/>
    </row>
    <row r="39" spans="1:30" s="177" customFormat="1" ht="24.75" customHeight="1" x14ac:dyDescent="0.2">
      <c r="A39" s="182">
        <v>31</v>
      </c>
      <c r="B39" s="183" t="s">
        <v>305</v>
      </c>
      <c r="C39" s="186"/>
      <c r="D39" s="186"/>
      <c r="E39" s="186"/>
      <c r="F39" s="186"/>
      <c r="G39" s="186"/>
      <c r="H39" s="186"/>
      <c r="I39" s="184">
        <v>52255156</v>
      </c>
      <c r="J39" s="184">
        <v>2262</v>
      </c>
      <c r="K39" s="186"/>
      <c r="L39" s="186"/>
      <c r="M39" s="186"/>
      <c r="N39" s="186"/>
      <c r="O39" s="184">
        <v>13661292</v>
      </c>
      <c r="P39" s="184">
        <v>1463</v>
      </c>
      <c r="Q39" s="184">
        <v>8650164</v>
      </c>
      <c r="R39" s="185">
        <v>107</v>
      </c>
      <c r="S39" s="186"/>
      <c r="T39" s="186"/>
      <c r="U39" s="184">
        <v>4409060</v>
      </c>
      <c r="V39" s="184">
        <v>4502</v>
      </c>
      <c r="W39" s="184">
        <v>800359</v>
      </c>
      <c r="X39" s="184">
        <v>1149</v>
      </c>
      <c r="Y39" s="184">
        <v>9159573</v>
      </c>
      <c r="Z39" s="184">
        <v>6165</v>
      </c>
      <c r="AA39" s="184">
        <v>17945390</v>
      </c>
      <c r="AB39" s="186"/>
      <c r="AC39" s="184">
        <v>106880994</v>
      </c>
      <c r="AD39" s="186"/>
    </row>
    <row r="40" spans="1:30" s="177" customFormat="1" ht="36.75" customHeight="1" x14ac:dyDescent="0.2">
      <c r="A40" s="182">
        <v>32</v>
      </c>
      <c r="B40" s="183" t="s">
        <v>306</v>
      </c>
      <c r="C40" s="186"/>
      <c r="D40" s="186"/>
      <c r="E40" s="184">
        <v>1260589</v>
      </c>
      <c r="F40" s="185">
        <v>45</v>
      </c>
      <c r="G40" s="184">
        <v>467858</v>
      </c>
      <c r="H40" s="185">
        <v>16</v>
      </c>
      <c r="I40" s="184">
        <v>4882063</v>
      </c>
      <c r="J40" s="185">
        <v>233</v>
      </c>
      <c r="K40" s="186"/>
      <c r="L40" s="186"/>
      <c r="M40" s="184">
        <v>1845308</v>
      </c>
      <c r="N40" s="185">
        <v>18</v>
      </c>
      <c r="O40" s="184">
        <v>1183254</v>
      </c>
      <c r="P40" s="185">
        <v>113</v>
      </c>
      <c r="Q40" s="184">
        <v>729321</v>
      </c>
      <c r="R40" s="185">
        <v>20</v>
      </c>
      <c r="S40" s="186"/>
      <c r="T40" s="186"/>
      <c r="U40" s="184">
        <v>268881</v>
      </c>
      <c r="V40" s="185">
        <v>278</v>
      </c>
      <c r="W40" s="184">
        <v>51875</v>
      </c>
      <c r="X40" s="185">
        <v>75</v>
      </c>
      <c r="Y40" s="184">
        <v>466213</v>
      </c>
      <c r="Z40" s="185">
        <v>324</v>
      </c>
      <c r="AA40" s="184">
        <v>1192494</v>
      </c>
      <c r="AB40" s="186"/>
      <c r="AC40" s="184">
        <v>12347856</v>
      </c>
      <c r="AD40" s="186"/>
    </row>
    <row r="41" spans="1:30" s="177" customFormat="1" ht="24.75" customHeight="1" x14ac:dyDescent="0.2">
      <c r="A41" s="182">
        <v>33</v>
      </c>
      <c r="B41" s="183" t="s">
        <v>307</v>
      </c>
      <c r="C41" s="186"/>
      <c r="D41" s="186"/>
      <c r="E41" s="186"/>
      <c r="F41" s="186"/>
      <c r="G41" s="184">
        <v>624972</v>
      </c>
      <c r="H41" s="185">
        <v>15</v>
      </c>
      <c r="I41" s="184">
        <v>6111241</v>
      </c>
      <c r="J41" s="185">
        <v>198</v>
      </c>
      <c r="K41" s="186"/>
      <c r="L41" s="186"/>
      <c r="M41" s="186"/>
      <c r="N41" s="186"/>
      <c r="O41" s="184">
        <v>1436688</v>
      </c>
      <c r="P41" s="185">
        <v>159</v>
      </c>
      <c r="Q41" s="186"/>
      <c r="R41" s="186"/>
      <c r="S41" s="186"/>
      <c r="T41" s="186"/>
      <c r="U41" s="184">
        <v>442008</v>
      </c>
      <c r="V41" s="185">
        <v>450</v>
      </c>
      <c r="W41" s="184">
        <v>83177</v>
      </c>
      <c r="X41" s="185">
        <v>119</v>
      </c>
      <c r="Y41" s="184">
        <v>1115091</v>
      </c>
      <c r="Z41" s="185">
        <v>744</v>
      </c>
      <c r="AA41" s="184">
        <v>1283132</v>
      </c>
      <c r="AB41" s="186"/>
      <c r="AC41" s="184">
        <v>11096309</v>
      </c>
      <c r="AD41" s="186"/>
    </row>
    <row r="42" spans="1:30" s="177" customFormat="1" ht="24.75" customHeight="1" x14ac:dyDescent="0.2">
      <c r="A42" s="182">
        <v>34</v>
      </c>
      <c r="B42" s="183" t="s">
        <v>308</v>
      </c>
      <c r="C42" s="184">
        <v>3309270</v>
      </c>
      <c r="D42" s="185">
        <v>91</v>
      </c>
      <c r="E42" s="184">
        <v>9428321</v>
      </c>
      <c r="F42" s="185">
        <v>305</v>
      </c>
      <c r="G42" s="184">
        <v>18191359</v>
      </c>
      <c r="H42" s="185">
        <v>301</v>
      </c>
      <c r="I42" s="184">
        <v>73328514</v>
      </c>
      <c r="J42" s="184">
        <v>2902</v>
      </c>
      <c r="K42" s="184">
        <v>1021078</v>
      </c>
      <c r="L42" s="185">
        <v>46</v>
      </c>
      <c r="M42" s="184">
        <v>17039607</v>
      </c>
      <c r="N42" s="185">
        <v>149</v>
      </c>
      <c r="O42" s="184">
        <v>15927809</v>
      </c>
      <c r="P42" s="184">
        <v>1680</v>
      </c>
      <c r="Q42" s="184">
        <v>7621978</v>
      </c>
      <c r="R42" s="185">
        <v>214</v>
      </c>
      <c r="S42" s="184">
        <v>2767214</v>
      </c>
      <c r="T42" s="184">
        <v>3817</v>
      </c>
      <c r="U42" s="184">
        <v>4300555</v>
      </c>
      <c r="V42" s="184">
        <v>4445</v>
      </c>
      <c r="W42" s="184">
        <v>668828</v>
      </c>
      <c r="X42" s="185">
        <v>960</v>
      </c>
      <c r="Y42" s="184">
        <v>15862021</v>
      </c>
      <c r="Z42" s="184">
        <v>10643</v>
      </c>
      <c r="AA42" s="184">
        <v>17805067</v>
      </c>
      <c r="AB42" s="186"/>
      <c r="AC42" s="184">
        <v>187271621</v>
      </c>
      <c r="AD42" s="186"/>
    </row>
    <row r="43" spans="1:30" s="177" customFormat="1" ht="24.75" customHeight="1" x14ac:dyDescent="0.2">
      <c r="A43" s="182">
        <v>35</v>
      </c>
      <c r="B43" s="183" t="s">
        <v>309</v>
      </c>
      <c r="C43" s="186"/>
      <c r="D43" s="186"/>
      <c r="E43" s="184">
        <v>24210</v>
      </c>
      <c r="F43" s="185">
        <v>1</v>
      </c>
      <c r="G43" s="184">
        <v>79359</v>
      </c>
      <c r="H43" s="185">
        <v>1</v>
      </c>
      <c r="I43" s="184">
        <v>299039</v>
      </c>
      <c r="J43" s="185">
        <v>11</v>
      </c>
      <c r="K43" s="186"/>
      <c r="L43" s="186"/>
      <c r="M43" s="186"/>
      <c r="N43" s="186"/>
      <c r="O43" s="184">
        <v>52805</v>
      </c>
      <c r="P43" s="185">
        <v>6</v>
      </c>
      <c r="Q43" s="186"/>
      <c r="R43" s="186"/>
      <c r="S43" s="186"/>
      <c r="T43" s="186"/>
      <c r="U43" s="184">
        <v>4004</v>
      </c>
      <c r="V43" s="185">
        <v>5</v>
      </c>
      <c r="W43" s="184">
        <v>3694</v>
      </c>
      <c r="X43" s="185">
        <v>5</v>
      </c>
      <c r="Y43" s="184">
        <v>54096</v>
      </c>
      <c r="Z43" s="185">
        <v>33</v>
      </c>
      <c r="AA43" s="184">
        <v>123944</v>
      </c>
      <c r="AB43" s="186"/>
      <c r="AC43" s="184">
        <v>641151</v>
      </c>
      <c r="AD43" s="186"/>
    </row>
    <row r="44" spans="1:30" s="177" customFormat="1" ht="24.75" customHeight="1" x14ac:dyDescent="0.2">
      <c r="A44" s="182">
        <v>36</v>
      </c>
      <c r="B44" s="183" t="s">
        <v>310</v>
      </c>
      <c r="C44" s="186"/>
      <c r="D44" s="186"/>
      <c r="E44" s="184">
        <v>24210</v>
      </c>
      <c r="F44" s="185">
        <v>1</v>
      </c>
      <c r="G44" s="186"/>
      <c r="H44" s="186"/>
      <c r="I44" s="184">
        <v>665285</v>
      </c>
      <c r="J44" s="185">
        <v>33</v>
      </c>
      <c r="K44" s="186"/>
      <c r="L44" s="186"/>
      <c r="M44" s="186"/>
      <c r="N44" s="186"/>
      <c r="O44" s="184">
        <v>105273</v>
      </c>
      <c r="P44" s="185">
        <v>12</v>
      </c>
      <c r="Q44" s="186"/>
      <c r="R44" s="186"/>
      <c r="S44" s="186"/>
      <c r="T44" s="186"/>
      <c r="U44" s="184">
        <v>17806</v>
      </c>
      <c r="V44" s="185">
        <v>18</v>
      </c>
      <c r="W44" s="184">
        <v>5238</v>
      </c>
      <c r="X44" s="185">
        <v>8</v>
      </c>
      <c r="Y44" s="184">
        <v>64816</v>
      </c>
      <c r="Z44" s="185">
        <v>30</v>
      </c>
      <c r="AA44" s="184">
        <v>153756</v>
      </c>
      <c r="AB44" s="186"/>
      <c r="AC44" s="184">
        <v>1036384</v>
      </c>
      <c r="AD44" s="186"/>
    </row>
    <row r="45" spans="1:30" s="177" customFormat="1" ht="24.75" customHeight="1" x14ac:dyDescent="0.2">
      <c r="A45" s="182">
        <v>37</v>
      </c>
      <c r="B45" s="183" t="s">
        <v>311</v>
      </c>
      <c r="C45" s="186"/>
      <c r="D45" s="186"/>
      <c r="E45" s="186"/>
      <c r="F45" s="186"/>
      <c r="G45" s="186"/>
      <c r="H45" s="186"/>
      <c r="I45" s="184">
        <v>1114698</v>
      </c>
      <c r="J45" s="185">
        <v>55</v>
      </c>
      <c r="K45" s="186"/>
      <c r="L45" s="186"/>
      <c r="M45" s="186"/>
      <c r="N45" s="186"/>
      <c r="O45" s="184">
        <v>318958</v>
      </c>
      <c r="P45" s="185">
        <v>34</v>
      </c>
      <c r="Q45" s="186"/>
      <c r="R45" s="186"/>
      <c r="S45" s="186"/>
      <c r="T45" s="186"/>
      <c r="U45" s="184">
        <v>26843</v>
      </c>
      <c r="V45" s="185">
        <v>27</v>
      </c>
      <c r="W45" s="184">
        <v>9779</v>
      </c>
      <c r="X45" s="185">
        <v>14</v>
      </c>
      <c r="Y45" s="184">
        <v>159290</v>
      </c>
      <c r="Z45" s="185">
        <v>98</v>
      </c>
      <c r="AA45" s="184">
        <v>402164</v>
      </c>
      <c r="AB45" s="186"/>
      <c r="AC45" s="184">
        <v>2031732</v>
      </c>
      <c r="AD45" s="186"/>
    </row>
    <row r="46" spans="1:30" s="177" customFormat="1" ht="24.75" customHeight="1" x14ac:dyDescent="0.2">
      <c r="A46" s="182">
        <v>38</v>
      </c>
      <c r="B46" s="183" t="s">
        <v>312</v>
      </c>
      <c r="C46" s="186"/>
      <c r="D46" s="186"/>
      <c r="E46" s="186"/>
      <c r="F46" s="186"/>
      <c r="G46" s="186"/>
      <c r="H46" s="186"/>
      <c r="I46" s="184">
        <v>781321</v>
      </c>
      <c r="J46" s="185">
        <v>38</v>
      </c>
      <c r="K46" s="186"/>
      <c r="L46" s="186"/>
      <c r="M46" s="186"/>
      <c r="N46" s="186"/>
      <c r="O46" s="184">
        <v>57723</v>
      </c>
      <c r="P46" s="185">
        <v>7</v>
      </c>
      <c r="Q46" s="186"/>
      <c r="R46" s="186"/>
      <c r="S46" s="186"/>
      <c r="T46" s="186"/>
      <c r="U46" s="184">
        <v>12974</v>
      </c>
      <c r="V46" s="185">
        <v>13</v>
      </c>
      <c r="W46" s="184">
        <v>1540</v>
      </c>
      <c r="X46" s="185">
        <v>2</v>
      </c>
      <c r="Y46" s="184">
        <v>83625</v>
      </c>
      <c r="Z46" s="185">
        <v>50</v>
      </c>
      <c r="AA46" s="184">
        <v>313213</v>
      </c>
      <c r="AB46" s="186"/>
      <c r="AC46" s="184">
        <v>1250396</v>
      </c>
      <c r="AD46" s="186"/>
    </row>
    <row r="47" spans="1:30" s="177" customFormat="1" ht="24.75" customHeight="1" x14ac:dyDescent="0.2">
      <c r="A47" s="182">
        <v>39</v>
      </c>
      <c r="B47" s="183" t="s">
        <v>313</v>
      </c>
      <c r="C47" s="186"/>
      <c r="D47" s="186"/>
      <c r="E47" s="184">
        <v>24210</v>
      </c>
      <c r="F47" s="185">
        <v>1</v>
      </c>
      <c r="G47" s="186"/>
      <c r="H47" s="186"/>
      <c r="I47" s="184">
        <v>114111</v>
      </c>
      <c r="J47" s="185">
        <v>5</v>
      </c>
      <c r="K47" s="186"/>
      <c r="L47" s="186"/>
      <c r="M47" s="186"/>
      <c r="N47" s="186"/>
      <c r="O47" s="184">
        <v>40272</v>
      </c>
      <c r="P47" s="185">
        <v>4</v>
      </c>
      <c r="Q47" s="186"/>
      <c r="R47" s="186"/>
      <c r="S47" s="186"/>
      <c r="T47" s="186"/>
      <c r="U47" s="184">
        <v>4128</v>
      </c>
      <c r="V47" s="185">
        <v>5</v>
      </c>
      <c r="W47" s="186"/>
      <c r="X47" s="186"/>
      <c r="Y47" s="184">
        <v>14177</v>
      </c>
      <c r="Z47" s="185">
        <v>9</v>
      </c>
      <c r="AA47" s="184">
        <v>37915</v>
      </c>
      <c r="AB47" s="186"/>
      <c r="AC47" s="184">
        <v>234813</v>
      </c>
      <c r="AD47" s="186"/>
    </row>
    <row r="48" spans="1:30" s="177" customFormat="1" ht="24.75" customHeight="1" x14ac:dyDescent="0.2">
      <c r="A48" s="182">
        <v>40</v>
      </c>
      <c r="B48" s="183" t="s">
        <v>314</v>
      </c>
      <c r="C48" s="186"/>
      <c r="D48" s="186"/>
      <c r="E48" s="184">
        <v>1937752</v>
      </c>
      <c r="F48" s="185">
        <v>79</v>
      </c>
      <c r="G48" s="186"/>
      <c r="H48" s="186"/>
      <c r="I48" s="184">
        <v>35013196</v>
      </c>
      <c r="J48" s="184">
        <v>1706</v>
      </c>
      <c r="K48" s="186"/>
      <c r="L48" s="186"/>
      <c r="M48" s="186"/>
      <c r="N48" s="186"/>
      <c r="O48" s="184">
        <v>7295464</v>
      </c>
      <c r="P48" s="185">
        <v>820</v>
      </c>
      <c r="Q48" s="186"/>
      <c r="R48" s="186"/>
      <c r="S48" s="186"/>
      <c r="T48" s="186"/>
      <c r="U48" s="184">
        <v>2868016</v>
      </c>
      <c r="V48" s="184">
        <v>2949</v>
      </c>
      <c r="W48" s="184">
        <v>537394</v>
      </c>
      <c r="X48" s="185">
        <v>773</v>
      </c>
      <c r="Y48" s="184">
        <v>6403666</v>
      </c>
      <c r="Z48" s="184">
        <v>4173</v>
      </c>
      <c r="AA48" s="184">
        <v>10907885</v>
      </c>
      <c r="AB48" s="186"/>
      <c r="AC48" s="184">
        <v>64963373</v>
      </c>
      <c r="AD48" s="186"/>
    </row>
    <row r="49" spans="1:30" s="177" customFormat="1" ht="24.75" customHeight="1" x14ac:dyDescent="0.2">
      <c r="A49" s="182">
        <v>41</v>
      </c>
      <c r="B49" s="183" t="s">
        <v>315</v>
      </c>
      <c r="C49" s="186"/>
      <c r="D49" s="186"/>
      <c r="E49" s="184">
        <v>5756550</v>
      </c>
      <c r="F49" s="185">
        <v>238</v>
      </c>
      <c r="G49" s="186"/>
      <c r="H49" s="186"/>
      <c r="I49" s="184">
        <v>79082100</v>
      </c>
      <c r="J49" s="184">
        <v>3499</v>
      </c>
      <c r="K49" s="186"/>
      <c r="L49" s="186"/>
      <c r="M49" s="186"/>
      <c r="N49" s="186"/>
      <c r="O49" s="184">
        <v>19449901</v>
      </c>
      <c r="P49" s="184">
        <v>2144</v>
      </c>
      <c r="Q49" s="186"/>
      <c r="R49" s="186"/>
      <c r="S49" s="186"/>
      <c r="T49" s="186"/>
      <c r="U49" s="184">
        <v>5829250</v>
      </c>
      <c r="V49" s="184">
        <v>5992</v>
      </c>
      <c r="W49" s="184">
        <v>1122851</v>
      </c>
      <c r="X49" s="184">
        <v>1613</v>
      </c>
      <c r="Y49" s="184">
        <v>16760227</v>
      </c>
      <c r="Z49" s="184">
        <v>10962</v>
      </c>
      <c r="AA49" s="184">
        <v>24853530</v>
      </c>
      <c r="AB49" s="186"/>
      <c r="AC49" s="184">
        <v>152854409</v>
      </c>
      <c r="AD49" s="186"/>
    </row>
    <row r="50" spans="1:30" s="177" customFormat="1" ht="24.75" customHeight="1" x14ac:dyDescent="0.2">
      <c r="A50" s="182">
        <v>42</v>
      </c>
      <c r="B50" s="183" t="s">
        <v>316</v>
      </c>
      <c r="C50" s="186"/>
      <c r="D50" s="186"/>
      <c r="E50" s="184">
        <v>26576</v>
      </c>
      <c r="F50" s="185">
        <v>1</v>
      </c>
      <c r="G50" s="186"/>
      <c r="H50" s="186"/>
      <c r="I50" s="184">
        <v>243340</v>
      </c>
      <c r="J50" s="185">
        <v>13</v>
      </c>
      <c r="K50" s="186"/>
      <c r="L50" s="186"/>
      <c r="M50" s="186"/>
      <c r="N50" s="186"/>
      <c r="O50" s="184">
        <v>90885</v>
      </c>
      <c r="P50" s="185">
        <v>9</v>
      </c>
      <c r="Q50" s="186"/>
      <c r="R50" s="186"/>
      <c r="S50" s="186"/>
      <c r="T50" s="186"/>
      <c r="U50" s="184">
        <v>43517</v>
      </c>
      <c r="V50" s="185">
        <v>45</v>
      </c>
      <c r="W50" s="184">
        <v>6291</v>
      </c>
      <c r="X50" s="185">
        <v>8</v>
      </c>
      <c r="Y50" s="184">
        <v>80157</v>
      </c>
      <c r="Z50" s="185">
        <v>53</v>
      </c>
      <c r="AA50" s="184">
        <v>157436</v>
      </c>
      <c r="AB50" s="186"/>
      <c r="AC50" s="184">
        <v>648202</v>
      </c>
      <c r="AD50" s="186"/>
    </row>
    <row r="51" spans="1:30" s="177" customFormat="1" ht="24.75" customHeight="1" x14ac:dyDescent="0.2">
      <c r="A51" s="182">
        <v>43</v>
      </c>
      <c r="B51" s="183" t="s">
        <v>317</v>
      </c>
      <c r="C51" s="186"/>
      <c r="D51" s="186"/>
      <c r="E51" s="186"/>
      <c r="F51" s="186"/>
      <c r="G51" s="186"/>
      <c r="H51" s="186"/>
      <c r="I51" s="184">
        <v>474572</v>
      </c>
      <c r="J51" s="185">
        <v>22</v>
      </c>
      <c r="K51" s="186"/>
      <c r="L51" s="186"/>
      <c r="M51" s="186"/>
      <c r="N51" s="186"/>
      <c r="O51" s="184">
        <v>74493</v>
      </c>
      <c r="P51" s="185">
        <v>9</v>
      </c>
      <c r="Q51" s="186"/>
      <c r="R51" s="186"/>
      <c r="S51" s="186"/>
      <c r="T51" s="186"/>
      <c r="U51" s="184">
        <v>41468</v>
      </c>
      <c r="V51" s="185">
        <v>43</v>
      </c>
      <c r="W51" s="184">
        <v>1900</v>
      </c>
      <c r="X51" s="185">
        <v>3</v>
      </c>
      <c r="Y51" s="184">
        <v>78004</v>
      </c>
      <c r="Z51" s="185">
        <v>46</v>
      </c>
      <c r="AA51" s="184">
        <v>107044</v>
      </c>
      <c r="AB51" s="186"/>
      <c r="AC51" s="184">
        <v>777481</v>
      </c>
      <c r="AD51" s="186"/>
    </row>
    <row r="52" spans="1:30" s="177" customFormat="1" ht="24.75" customHeight="1" x14ac:dyDescent="0.2">
      <c r="A52" s="182">
        <v>44</v>
      </c>
      <c r="B52" s="183" t="s">
        <v>318</v>
      </c>
      <c r="C52" s="186"/>
      <c r="D52" s="186"/>
      <c r="E52" s="184">
        <v>24210</v>
      </c>
      <c r="F52" s="185">
        <v>1</v>
      </c>
      <c r="G52" s="186"/>
      <c r="H52" s="186"/>
      <c r="I52" s="184">
        <v>881871</v>
      </c>
      <c r="J52" s="185">
        <v>43</v>
      </c>
      <c r="K52" s="186"/>
      <c r="L52" s="186"/>
      <c r="M52" s="186"/>
      <c r="N52" s="186"/>
      <c r="O52" s="184">
        <v>164958</v>
      </c>
      <c r="P52" s="185">
        <v>17</v>
      </c>
      <c r="Q52" s="186"/>
      <c r="R52" s="186"/>
      <c r="S52" s="186"/>
      <c r="T52" s="186"/>
      <c r="U52" s="184">
        <v>26354</v>
      </c>
      <c r="V52" s="185">
        <v>27</v>
      </c>
      <c r="W52" s="184">
        <v>1739</v>
      </c>
      <c r="X52" s="185">
        <v>2</v>
      </c>
      <c r="Y52" s="184">
        <v>142119</v>
      </c>
      <c r="Z52" s="185">
        <v>85</v>
      </c>
      <c r="AA52" s="184">
        <v>322206</v>
      </c>
      <c r="AB52" s="186"/>
      <c r="AC52" s="184">
        <v>1563457</v>
      </c>
      <c r="AD52" s="186"/>
    </row>
    <row r="53" spans="1:30" s="177" customFormat="1" ht="24.75" customHeight="1" x14ac:dyDescent="0.2">
      <c r="A53" s="182">
        <v>45</v>
      </c>
      <c r="B53" s="183" t="s">
        <v>319</v>
      </c>
      <c r="C53" s="186"/>
      <c r="D53" s="186"/>
      <c r="E53" s="186"/>
      <c r="F53" s="186"/>
      <c r="G53" s="186"/>
      <c r="H53" s="186"/>
      <c r="I53" s="184">
        <v>734163</v>
      </c>
      <c r="J53" s="185">
        <v>36</v>
      </c>
      <c r="K53" s="186"/>
      <c r="L53" s="186"/>
      <c r="M53" s="186"/>
      <c r="N53" s="186"/>
      <c r="O53" s="184">
        <v>119598</v>
      </c>
      <c r="P53" s="185">
        <v>13</v>
      </c>
      <c r="Q53" s="186"/>
      <c r="R53" s="186"/>
      <c r="S53" s="186"/>
      <c r="T53" s="186"/>
      <c r="U53" s="184">
        <v>83876</v>
      </c>
      <c r="V53" s="185">
        <v>86</v>
      </c>
      <c r="W53" s="184">
        <v>15279</v>
      </c>
      <c r="X53" s="185">
        <v>22</v>
      </c>
      <c r="Y53" s="184">
        <v>148952</v>
      </c>
      <c r="Z53" s="185">
        <v>94</v>
      </c>
      <c r="AA53" s="184">
        <v>287127</v>
      </c>
      <c r="AB53" s="186"/>
      <c r="AC53" s="184">
        <v>1388995</v>
      </c>
      <c r="AD53" s="186"/>
    </row>
    <row r="54" spans="1:30" s="177" customFormat="1" ht="24.75" customHeight="1" x14ac:dyDescent="0.2">
      <c r="A54" s="182">
        <v>46</v>
      </c>
      <c r="B54" s="183" t="s">
        <v>320</v>
      </c>
      <c r="C54" s="186"/>
      <c r="D54" s="186"/>
      <c r="E54" s="184">
        <v>72628</v>
      </c>
      <c r="F54" s="185">
        <v>3</v>
      </c>
      <c r="G54" s="186"/>
      <c r="H54" s="186"/>
      <c r="I54" s="184">
        <v>331282</v>
      </c>
      <c r="J54" s="185">
        <v>15</v>
      </c>
      <c r="K54" s="186"/>
      <c r="L54" s="186"/>
      <c r="M54" s="186"/>
      <c r="N54" s="186"/>
      <c r="O54" s="184">
        <v>96521</v>
      </c>
      <c r="P54" s="185">
        <v>10</v>
      </c>
      <c r="Q54" s="186"/>
      <c r="R54" s="186"/>
      <c r="S54" s="186"/>
      <c r="T54" s="186"/>
      <c r="U54" s="184">
        <v>8042</v>
      </c>
      <c r="V54" s="185">
        <v>8</v>
      </c>
      <c r="W54" s="185">
        <v>851</v>
      </c>
      <c r="X54" s="185">
        <v>1</v>
      </c>
      <c r="Y54" s="184">
        <v>43234</v>
      </c>
      <c r="Z54" s="185">
        <v>26</v>
      </c>
      <c r="AA54" s="184">
        <v>156282</v>
      </c>
      <c r="AB54" s="186"/>
      <c r="AC54" s="184">
        <v>708840</v>
      </c>
      <c r="AD54" s="186"/>
    </row>
    <row r="55" spans="1:30" s="177" customFormat="1" ht="24.75" customHeight="1" x14ac:dyDescent="0.2">
      <c r="A55" s="182">
        <v>47</v>
      </c>
      <c r="B55" s="183" t="s">
        <v>321</v>
      </c>
      <c r="C55" s="186"/>
      <c r="D55" s="186"/>
      <c r="E55" s="184">
        <v>5038936</v>
      </c>
      <c r="F55" s="185">
        <v>179</v>
      </c>
      <c r="G55" s="184">
        <v>8738057</v>
      </c>
      <c r="H55" s="185">
        <v>137</v>
      </c>
      <c r="I55" s="184">
        <v>57317156</v>
      </c>
      <c r="J55" s="184">
        <v>2321</v>
      </c>
      <c r="K55" s="186"/>
      <c r="L55" s="186"/>
      <c r="M55" s="186"/>
      <c r="N55" s="186"/>
      <c r="O55" s="184">
        <v>8957583</v>
      </c>
      <c r="P55" s="185">
        <v>991</v>
      </c>
      <c r="Q55" s="186"/>
      <c r="R55" s="186"/>
      <c r="S55" s="186"/>
      <c r="T55" s="186"/>
      <c r="U55" s="184">
        <v>2934901</v>
      </c>
      <c r="V55" s="184">
        <v>2999</v>
      </c>
      <c r="W55" s="184">
        <v>574993</v>
      </c>
      <c r="X55" s="185">
        <v>826</v>
      </c>
      <c r="Y55" s="184">
        <v>8705672</v>
      </c>
      <c r="Z55" s="184">
        <v>5797</v>
      </c>
      <c r="AA55" s="186"/>
      <c r="AB55" s="186"/>
      <c r="AC55" s="184">
        <v>92267298</v>
      </c>
      <c r="AD55" s="186"/>
    </row>
    <row r="56" spans="1:30" s="177" customFormat="1" ht="24.75" customHeight="1" x14ac:dyDescent="0.2">
      <c r="A56" s="182">
        <v>48</v>
      </c>
      <c r="B56" s="183" t="s">
        <v>322</v>
      </c>
      <c r="C56" s="186"/>
      <c r="D56" s="186"/>
      <c r="E56" s="186"/>
      <c r="F56" s="186"/>
      <c r="G56" s="186"/>
      <c r="H56" s="186"/>
      <c r="I56" s="186"/>
      <c r="J56" s="186"/>
      <c r="K56" s="186"/>
      <c r="L56" s="186"/>
      <c r="M56" s="186"/>
      <c r="N56" s="186"/>
      <c r="O56" s="186"/>
      <c r="P56" s="186"/>
      <c r="Q56" s="186"/>
      <c r="R56" s="186"/>
      <c r="S56" s="186"/>
      <c r="T56" s="186"/>
      <c r="U56" s="186"/>
      <c r="V56" s="186"/>
      <c r="W56" s="186"/>
      <c r="X56" s="186"/>
      <c r="Y56" s="186"/>
      <c r="Z56" s="186"/>
      <c r="AA56" s="184">
        <v>12974210</v>
      </c>
      <c r="AB56" s="186"/>
      <c r="AC56" s="184">
        <v>12974210</v>
      </c>
      <c r="AD56" s="186"/>
    </row>
    <row r="57" spans="1:30" s="177" customFormat="1" ht="24.75" customHeight="1" x14ac:dyDescent="0.2">
      <c r="A57" s="182">
        <v>49</v>
      </c>
      <c r="B57" s="183" t="s">
        <v>323</v>
      </c>
      <c r="C57" s="186"/>
      <c r="D57" s="186"/>
      <c r="E57" s="186"/>
      <c r="F57" s="186"/>
      <c r="G57" s="186"/>
      <c r="H57" s="186"/>
      <c r="I57" s="184">
        <v>301482</v>
      </c>
      <c r="J57" s="185">
        <v>15</v>
      </c>
      <c r="K57" s="186"/>
      <c r="L57" s="186"/>
      <c r="M57" s="186"/>
      <c r="N57" s="186"/>
      <c r="O57" s="184">
        <v>121723</v>
      </c>
      <c r="P57" s="185">
        <v>14</v>
      </c>
      <c r="Q57" s="186"/>
      <c r="R57" s="186"/>
      <c r="S57" s="186"/>
      <c r="T57" s="186"/>
      <c r="U57" s="184">
        <v>21981</v>
      </c>
      <c r="V57" s="185">
        <v>23</v>
      </c>
      <c r="W57" s="184">
        <v>5842</v>
      </c>
      <c r="X57" s="185">
        <v>9</v>
      </c>
      <c r="Y57" s="184">
        <v>102190</v>
      </c>
      <c r="Z57" s="185">
        <v>63</v>
      </c>
      <c r="AA57" s="184">
        <v>256501</v>
      </c>
      <c r="AB57" s="186"/>
      <c r="AC57" s="184">
        <v>809719</v>
      </c>
      <c r="AD57" s="186"/>
    </row>
    <row r="58" spans="1:30" s="177" customFormat="1" ht="24.75" customHeight="1" x14ac:dyDescent="0.2">
      <c r="A58" s="182">
        <v>50</v>
      </c>
      <c r="B58" s="183" t="s">
        <v>324</v>
      </c>
      <c r="C58" s="186"/>
      <c r="D58" s="186"/>
      <c r="E58" s="184">
        <v>24210</v>
      </c>
      <c r="F58" s="185">
        <v>1</v>
      </c>
      <c r="G58" s="186"/>
      <c r="H58" s="186"/>
      <c r="I58" s="184">
        <v>219973</v>
      </c>
      <c r="J58" s="185">
        <v>11</v>
      </c>
      <c r="K58" s="186"/>
      <c r="L58" s="186"/>
      <c r="M58" s="186"/>
      <c r="N58" s="186"/>
      <c r="O58" s="184">
        <v>41680</v>
      </c>
      <c r="P58" s="185">
        <v>6</v>
      </c>
      <c r="Q58" s="186"/>
      <c r="R58" s="186"/>
      <c r="S58" s="186"/>
      <c r="T58" s="186"/>
      <c r="U58" s="184">
        <v>5067</v>
      </c>
      <c r="V58" s="185">
        <v>4</v>
      </c>
      <c r="W58" s="186"/>
      <c r="X58" s="186"/>
      <c r="Y58" s="184">
        <v>24349</v>
      </c>
      <c r="Z58" s="185">
        <v>15</v>
      </c>
      <c r="AA58" s="184">
        <v>42556</v>
      </c>
      <c r="AB58" s="186"/>
      <c r="AC58" s="184">
        <v>357835</v>
      </c>
      <c r="AD58" s="186"/>
    </row>
    <row r="59" spans="1:30" s="177" customFormat="1" ht="24.75" customHeight="1" x14ac:dyDescent="0.2">
      <c r="A59" s="182">
        <v>51</v>
      </c>
      <c r="B59" s="183" t="s">
        <v>325</v>
      </c>
      <c r="C59" s="186"/>
      <c r="D59" s="186"/>
      <c r="E59" s="184">
        <v>192504</v>
      </c>
      <c r="F59" s="185">
        <v>10</v>
      </c>
      <c r="G59" s="184">
        <v>527537</v>
      </c>
      <c r="H59" s="185">
        <v>9</v>
      </c>
      <c r="I59" s="184">
        <v>747007</v>
      </c>
      <c r="J59" s="185">
        <v>32</v>
      </c>
      <c r="K59" s="186"/>
      <c r="L59" s="186"/>
      <c r="M59" s="186"/>
      <c r="N59" s="186"/>
      <c r="O59" s="184">
        <v>200934</v>
      </c>
      <c r="P59" s="185">
        <v>20</v>
      </c>
      <c r="Q59" s="186"/>
      <c r="R59" s="186"/>
      <c r="S59" s="186"/>
      <c r="T59" s="186"/>
      <c r="U59" s="184">
        <v>35010</v>
      </c>
      <c r="V59" s="185">
        <v>36</v>
      </c>
      <c r="W59" s="184">
        <v>3144</v>
      </c>
      <c r="X59" s="185">
        <v>4</v>
      </c>
      <c r="Y59" s="184">
        <v>172040</v>
      </c>
      <c r="Z59" s="185">
        <v>113</v>
      </c>
      <c r="AA59" s="184">
        <v>346367</v>
      </c>
      <c r="AB59" s="186"/>
      <c r="AC59" s="184">
        <v>2224543</v>
      </c>
      <c r="AD59" s="186"/>
    </row>
    <row r="60" spans="1:30" s="177" customFormat="1" ht="24.75" customHeight="1" x14ac:dyDescent="0.2">
      <c r="A60" s="182">
        <v>52</v>
      </c>
      <c r="B60" s="183" t="s">
        <v>326</v>
      </c>
      <c r="C60" s="186"/>
      <c r="D60" s="186"/>
      <c r="E60" s="184">
        <v>73369</v>
      </c>
      <c r="F60" s="185">
        <v>4</v>
      </c>
      <c r="G60" s="186"/>
      <c r="H60" s="186"/>
      <c r="I60" s="184">
        <v>1686333</v>
      </c>
      <c r="J60" s="185">
        <v>72</v>
      </c>
      <c r="K60" s="186"/>
      <c r="L60" s="186"/>
      <c r="M60" s="186"/>
      <c r="N60" s="186"/>
      <c r="O60" s="184">
        <v>153543</v>
      </c>
      <c r="P60" s="185">
        <v>17</v>
      </c>
      <c r="Q60" s="186"/>
      <c r="R60" s="186"/>
      <c r="S60" s="186"/>
      <c r="T60" s="186"/>
      <c r="U60" s="184">
        <v>44226</v>
      </c>
      <c r="V60" s="185">
        <v>46</v>
      </c>
      <c r="W60" s="184">
        <v>8305</v>
      </c>
      <c r="X60" s="185">
        <v>12</v>
      </c>
      <c r="Y60" s="184">
        <v>216330</v>
      </c>
      <c r="Z60" s="185">
        <v>148</v>
      </c>
      <c r="AA60" s="184">
        <v>817743</v>
      </c>
      <c r="AB60" s="186"/>
      <c r="AC60" s="184">
        <v>2999849</v>
      </c>
      <c r="AD60" s="186"/>
    </row>
    <row r="61" spans="1:30" s="177" customFormat="1" ht="24.75" customHeight="1" x14ac:dyDescent="0.2">
      <c r="A61" s="182">
        <v>53</v>
      </c>
      <c r="B61" s="183" t="s">
        <v>327</v>
      </c>
      <c r="C61" s="186"/>
      <c r="D61" s="186"/>
      <c r="E61" s="184">
        <v>124243</v>
      </c>
      <c r="F61" s="185">
        <v>6</v>
      </c>
      <c r="G61" s="186"/>
      <c r="H61" s="186"/>
      <c r="I61" s="184">
        <v>45910033</v>
      </c>
      <c r="J61" s="184">
        <v>1998</v>
      </c>
      <c r="K61" s="186"/>
      <c r="L61" s="186"/>
      <c r="M61" s="186"/>
      <c r="N61" s="186"/>
      <c r="O61" s="184">
        <v>8421609</v>
      </c>
      <c r="P61" s="185">
        <v>946</v>
      </c>
      <c r="Q61" s="186"/>
      <c r="R61" s="186"/>
      <c r="S61" s="186"/>
      <c r="T61" s="186"/>
      <c r="U61" s="184">
        <v>3178354</v>
      </c>
      <c r="V61" s="184">
        <v>3245</v>
      </c>
      <c r="W61" s="184">
        <v>576745</v>
      </c>
      <c r="X61" s="185">
        <v>828</v>
      </c>
      <c r="Y61" s="184">
        <v>8108536</v>
      </c>
      <c r="Z61" s="184">
        <v>5559</v>
      </c>
      <c r="AA61" s="184">
        <v>12724594</v>
      </c>
      <c r="AB61" s="186"/>
      <c r="AC61" s="184">
        <v>79044114</v>
      </c>
      <c r="AD61" s="186"/>
    </row>
    <row r="62" spans="1:30" s="177" customFormat="1" ht="24.75" customHeight="1" x14ac:dyDescent="0.2">
      <c r="A62" s="182">
        <v>54</v>
      </c>
      <c r="B62" s="183" t="s">
        <v>328</v>
      </c>
      <c r="C62" s="186"/>
      <c r="D62" s="186"/>
      <c r="E62" s="186"/>
      <c r="F62" s="186"/>
      <c r="G62" s="184">
        <v>18243904</v>
      </c>
      <c r="H62" s="185">
        <v>160</v>
      </c>
      <c r="I62" s="184">
        <v>44772507</v>
      </c>
      <c r="J62" s="184">
        <v>2054</v>
      </c>
      <c r="K62" s="186"/>
      <c r="L62" s="186"/>
      <c r="M62" s="184">
        <v>27495899</v>
      </c>
      <c r="N62" s="185">
        <v>247</v>
      </c>
      <c r="O62" s="184">
        <v>10110418</v>
      </c>
      <c r="P62" s="184">
        <v>1135</v>
      </c>
      <c r="Q62" s="186"/>
      <c r="R62" s="186"/>
      <c r="S62" s="186"/>
      <c r="T62" s="186"/>
      <c r="U62" s="184">
        <v>3451143</v>
      </c>
      <c r="V62" s="184">
        <v>3561</v>
      </c>
      <c r="W62" s="184">
        <v>619387</v>
      </c>
      <c r="X62" s="185">
        <v>890</v>
      </c>
      <c r="Y62" s="184">
        <v>13411080</v>
      </c>
      <c r="Z62" s="184">
        <v>9589</v>
      </c>
      <c r="AA62" s="184">
        <v>18376093</v>
      </c>
      <c r="AB62" s="186"/>
      <c r="AC62" s="184">
        <v>136480431</v>
      </c>
      <c r="AD62" s="186"/>
    </row>
    <row r="63" spans="1:30" s="177" customFormat="1" ht="24.75" customHeight="1" x14ac:dyDescent="0.2">
      <c r="A63" s="182">
        <v>55</v>
      </c>
      <c r="B63" s="183" t="s">
        <v>329</v>
      </c>
      <c r="C63" s="186"/>
      <c r="D63" s="186"/>
      <c r="E63" s="186"/>
      <c r="F63" s="186"/>
      <c r="G63" s="186"/>
      <c r="H63" s="186"/>
      <c r="I63" s="184">
        <v>947706</v>
      </c>
      <c r="J63" s="185">
        <v>44</v>
      </c>
      <c r="K63" s="186"/>
      <c r="L63" s="186"/>
      <c r="M63" s="186"/>
      <c r="N63" s="186"/>
      <c r="O63" s="184">
        <v>27441</v>
      </c>
      <c r="P63" s="185">
        <v>3</v>
      </c>
      <c r="Q63" s="186"/>
      <c r="R63" s="186"/>
      <c r="S63" s="186"/>
      <c r="T63" s="186"/>
      <c r="U63" s="184">
        <v>15542</v>
      </c>
      <c r="V63" s="185">
        <v>16</v>
      </c>
      <c r="W63" s="184">
        <v>4064</v>
      </c>
      <c r="X63" s="185">
        <v>6</v>
      </c>
      <c r="Y63" s="184">
        <v>123822</v>
      </c>
      <c r="Z63" s="185">
        <v>83</v>
      </c>
      <c r="AA63" s="184">
        <v>202346</v>
      </c>
      <c r="AB63" s="186"/>
      <c r="AC63" s="184">
        <v>1320921</v>
      </c>
      <c r="AD63" s="186"/>
    </row>
    <row r="64" spans="1:30" s="177" customFormat="1" ht="24.75" customHeight="1" x14ac:dyDescent="0.2">
      <c r="A64" s="182">
        <v>56</v>
      </c>
      <c r="B64" s="183" t="s">
        <v>330</v>
      </c>
      <c r="C64" s="186"/>
      <c r="D64" s="186"/>
      <c r="E64" s="184">
        <v>24210</v>
      </c>
      <c r="F64" s="185">
        <v>1</v>
      </c>
      <c r="G64" s="186"/>
      <c r="H64" s="186"/>
      <c r="I64" s="184">
        <v>970483</v>
      </c>
      <c r="J64" s="185">
        <v>51</v>
      </c>
      <c r="K64" s="186"/>
      <c r="L64" s="186"/>
      <c r="M64" s="186"/>
      <c r="N64" s="186"/>
      <c r="O64" s="184">
        <v>117105</v>
      </c>
      <c r="P64" s="185">
        <v>14</v>
      </c>
      <c r="Q64" s="186"/>
      <c r="R64" s="186"/>
      <c r="S64" s="186"/>
      <c r="T64" s="186"/>
      <c r="U64" s="184">
        <v>56252</v>
      </c>
      <c r="V64" s="185">
        <v>57</v>
      </c>
      <c r="W64" s="184">
        <v>5038</v>
      </c>
      <c r="X64" s="185">
        <v>7</v>
      </c>
      <c r="Y64" s="184">
        <v>237881</v>
      </c>
      <c r="Z64" s="185">
        <v>158</v>
      </c>
      <c r="AA64" s="184">
        <v>555849</v>
      </c>
      <c r="AB64" s="186"/>
      <c r="AC64" s="184">
        <v>1966818</v>
      </c>
      <c r="AD64" s="186"/>
    </row>
    <row r="65" spans="1:30" s="177" customFormat="1" ht="24.75" customHeight="1" x14ac:dyDescent="0.2">
      <c r="A65" s="182">
        <v>57</v>
      </c>
      <c r="B65" s="183" t="s">
        <v>331</v>
      </c>
      <c r="C65" s="186"/>
      <c r="D65" s="186"/>
      <c r="E65" s="184">
        <v>38481</v>
      </c>
      <c r="F65" s="185">
        <v>2</v>
      </c>
      <c r="G65" s="186"/>
      <c r="H65" s="186"/>
      <c r="I65" s="184">
        <v>517075</v>
      </c>
      <c r="J65" s="185">
        <v>25</v>
      </c>
      <c r="K65" s="186"/>
      <c r="L65" s="186"/>
      <c r="M65" s="186"/>
      <c r="N65" s="186"/>
      <c r="O65" s="184">
        <v>31702</v>
      </c>
      <c r="P65" s="185">
        <v>5</v>
      </c>
      <c r="Q65" s="186"/>
      <c r="R65" s="186"/>
      <c r="S65" s="186"/>
      <c r="T65" s="186"/>
      <c r="U65" s="184">
        <v>15076</v>
      </c>
      <c r="V65" s="185">
        <v>16</v>
      </c>
      <c r="W65" s="184">
        <v>2582</v>
      </c>
      <c r="X65" s="185">
        <v>4</v>
      </c>
      <c r="Y65" s="184">
        <v>78479</v>
      </c>
      <c r="Z65" s="185">
        <v>51</v>
      </c>
      <c r="AA65" s="184">
        <v>155324</v>
      </c>
      <c r="AB65" s="186"/>
      <c r="AC65" s="184">
        <v>838719</v>
      </c>
      <c r="AD65" s="186"/>
    </row>
    <row r="66" spans="1:30" s="177" customFormat="1" ht="24.75" customHeight="1" x14ac:dyDescent="0.2">
      <c r="A66" s="182">
        <v>58</v>
      </c>
      <c r="B66" s="183" t="s">
        <v>332</v>
      </c>
      <c r="C66" s="186"/>
      <c r="D66" s="186"/>
      <c r="E66" s="186"/>
      <c r="F66" s="186"/>
      <c r="G66" s="186"/>
      <c r="H66" s="186"/>
      <c r="I66" s="184">
        <v>2454988</v>
      </c>
      <c r="J66" s="185">
        <v>112</v>
      </c>
      <c r="K66" s="186"/>
      <c r="L66" s="186"/>
      <c r="M66" s="186"/>
      <c r="N66" s="186"/>
      <c r="O66" s="184">
        <v>478426</v>
      </c>
      <c r="P66" s="185">
        <v>53</v>
      </c>
      <c r="Q66" s="186"/>
      <c r="R66" s="186"/>
      <c r="S66" s="186"/>
      <c r="T66" s="186"/>
      <c r="U66" s="184">
        <v>139234</v>
      </c>
      <c r="V66" s="185">
        <v>142</v>
      </c>
      <c r="W66" s="184">
        <v>16614</v>
      </c>
      <c r="X66" s="185">
        <v>24</v>
      </c>
      <c r="Y66" s="184">
        <v>642839</v>
      </c>
      <c r="Z66" s="185">
        <v>428</v>
      </c>
      <c r="AA66" s="184">
        <v>1227257</v>
      </c>
      <c r="AB66" s="186"/>
      <c r="AC66" s="184">
        <v>4959358</v>
      </c>
      <c r="AD66" s="186"/>
    </row>
    <row r="67" spans="1:30" s="177" customFormat="1" ht="24.75" customHeight="1" x14ac:dyDescent="0.2">
      <c r="A67" s="182">
        <v>59</v>
      </c>
      <c r="B67" s="183" t="s">
        <v>333</v>
      </c>
      <c r="C67" s="186"/>
      <c r="D67" s="186"/>
      <c r="E67" s="184">
        <v>3591930</v>
      </c>
      <c r="F67" s="185">
        <v>147</v>
      </c>
      <c r="G67" s="184">
        <v>3869240</v>
      </c>
      <c r="H67" s="185">
        <v>60</v>
      </c>
      <c r="I67" s="184">
        <v>93208844</v>
      </c>
      <c r="J67" s="184">
        <v>4053</v>
      </c>
      <c r="K67" s="186"/>
      <c r="L67" s="186"/>
      <c r="M67" s="186"/>
      <c r="N67" s="186"/>
      <c r="O67" s="184">
        <v>17005139</v>
      </c>
      <c r="P67" s="184">
        <v>1908</v>
      </c>
      <c r="Q67" s="186"/>
      <c r="R67" s="186"/>
      <c r="S67" s="186"/>
      <c r="T67" s="186"/>
      <c r="U67" s="184">
        <v>6205676</v>
      </c>
      <c r="V67" s="184">
        <v>6391</v>
      </c>
      <c r="W67" s="184">
        <v>1155513</v>
      </c>
      <c r="X67" s="184">
        <v>1660</v>
      </c>
      <c r="Y67" s="184">
        <v>16477122</v>
      </c>
      <c r="Z67" s="184">
        <v>11196</v>
      </c>
      <c r="AA67" s="184">
        <v>24647507</v>
      </c>
      <c r="AB67" s="186"/>
      <c r="AC67" s="184">
        <v>166160971</v>
      </c>
      <c r="AD67" s="186"/>
    </row>
    <row r="68" spans="1:30" s="177" customFormat="1" ht="24.75" customHeight="1" x14ac:dyDescent="0.2">
      <c r="A68" s="182">
        <v>60</v>
      </c>
      <c r="B68" s="183" t="s">
        <v>334</v>
      </c>
      <c r="C68" s="186"/>
      <c r="D68" s="186"/>
      <c r="E68" s="184">
        <v>24210</v>
      </c>
      <c r="F68" s="185">
        <v>1</v>
      </c>
      <c r="G68" s="186"/>
      <c r="H68" s="186"/>
      <c r="I68" s="184">
        <v>237055</v>
      </c>
      <c r="J68" s="185">
        <v>18</v>
      </c>
      <c r="K68" s="186"/>
      <c r="L68" s="186"/>
      <c r="M68" s="186"/>
      <c r="N68" s="186"/>
      <c r="O68" s="184">
        <v>95145</v>
      </c>
      <c r="P68" s="185">
        <v>11</v>
      </c>
      <c r="Q68" s="186"/>
      <c r="R68" s="186"/>
      <c r="S68" s="186"/>
      <c r="T68" s="186"/>
      <c r="U68" s="184">
        <v>15326</v>
      </c>
      <c r="V68" s="185">
        <v>16</v>
      </c>
      <c r="W68" s="184">
        <v>10992</v>
      </c>
      <c r="X68" s="185">
        <v>16</v>
      </c>
      <c r="Y68" s="184">
        <v>112209</v>
      </c>
      <c r="Z68" s="185">
        <v>70</v>
      </c>
      <c r="AA68" s="184">
        <v>92394</v>
      </c>
      <c r="AB68" s="186"/>
      <c r="AC68" s="184">
        <v>587331</v>
      </c>
      <c r="AD68" s="186"/>
    </row>
    <row r="69" spans="1:30" s="177" customFormat="1" ht="24.75" customHeight="1" x14ac:dyDescent="0.2">
      <c r="A69" s="182">
        <v>61</v>
      </c>
      <c r="B69" s="183" t="s">
        <v>335</v>
      </c>
      <c r="C69" s="186"/>
      <c r="D69" s="186"/>
      <c r="E69" s="186"/>
      <c r="F69" s="186"/>
      <c r="G69" s="186"/>
      <c r="H69" s="186"/>
      <c r="I69" s="184">
        <v>201683</v>
      </c>
      <c r="J69" s="185">
        <v>10</v>
      </c>
      <c r="K69" s="186"/>
      <c r="L69" s="186"/>
      <c r="M69" s="186"/>
      <c r="N69" s="186"/>
      <c r="O69" s="186"/>
      <c r="P69" s="186"/>
      <c r="Q69" s="186"/>
      <c r="R69" s="186"/>
      <c r="S69" s="186"/>
      <c r="T69" s="186"/>
      <c r="U69" s="184">
        <v>5849</v>
      </c>
      <c r="V69" s="185">
        <v>6</v>
      </c>
      <c r="W69" s="186"/>
      <c r="X69" s="186"/>
      <c r="Y69" s="184">
        <v>21598</v>
      </c>
      <c r="Z69" s="185">
        <v>13</v>
      </c>
      <c r="AA69" s="184">
        <v>43804</v>
      </c>
      <c r="AB69" s="186"/>
      <c r="AC69" s="184">
        <v>272934</v>
      </c>
      <c r="AD69" s="186"/>
    </row>
    <row r="70" spans="1:30" s="177" customFormat="1" ht="36.75" customHeight="1" x14ac:dyDescent="0.2">
      <c r="A70" s="182">
        <v>62</v>
      </c>
      <c r="B70" s="183" t="s">
        <v>336</v>
      </c>
      <c r="C70" s="186"/>
      <c r="D70" s="186"/>
      <c r="E70" s="184">
        <v>2360485</v>
      </c>
      <c r="F70" s="185">
        <v>85</v>
      </c>
      <c r="G70" s="186"/>
      <c r="H70" s="186"/>
      <c r="I70" s="184">
        <v>84476762</v>
      </c>
      <c r="J70" s="184">
        <v>3454</v>
      </c>
      <c r="K70" s="186"/>
      <c r="L70" s="186"/>
      <c r="M70" s="186"/>
      <c r="N70" s="186"/>
      <c r="O70" s="184">
        <v>16264224</v>
      </c>
      <c r="P70" s="184">
        <v>1719</v>
      </c>
      <c r="Q70" s="186"/>
      <c r="R70" s="186"/>
      <c r="S70" s="186"/>
      <c r="T70" s="186"/>
      <c r="U70" s="184">
        <v>5322794</v>
      </c>
      <c r="V70" s="184">
        <v>5418</v>
      </c>
      <c r="W70" s="184">
        <v>1130100</v>
      </c>
      <c r="X70" s="184">
        <v>1622</v>
      </c>
      <c r="Y70" s="184">
        <v>17175271</v>
      </c>
      <c r="Z70" s="184">
        <v>11425</v>
      </c>
      <c r="AA70" s="184">
        <v>26825034</v>
      </c>
      <c r="AB70" s="186"/>
      <c r="AC70" s="184">
        <v>153554670</v>
      </c>
      <c r="AD70" s="186"/>
    </row>
    <row r="71" spans="1:30" s="177" customFormat="1" ht="36.75" customHeight="1" x14ac:dyDescent="0.2">
      <c r="A71" s="182">
        <v>63</v>
      </c>
      <c r="B71" s="183" t="s">
        <v>337</v>
      </c>
      <c r="C71" s="186"/>
      <c r="D71" s="186"/>
      <c r="E71" s="186"/>
      <c r="F71" s="186"/>
      <c r="G71" s="184">
        <v>324641</v>
      </c>
      <c r="H71" s="185">
        <v>5</v>
      </c>
      <c r="I71" s="184">
        <v>1501766</v>
      </c>
      <c r="J71" s="185">
        <v>61</v>
      </c>
      <c r="K71" s="186"/>
      <c r="L71" s="186"/>
      <c r="M71" s="186"/>
      <c r="N71" s="186"/>
      <c r="O71" s="184">
        <v>168266</v>
      </c>
      <c r="P71" s="185">
        <v>21</v>
      </c>
      <c r="Q71" s="186"/>
      <c r="R71" s="186"/>
      <c r="S71" s="186"/>
      <c r="T71" s="186"/>
      <c r="U71" s="184">
        <v>74102</v>
      </c>
      <c r="V71" s="185">
        <v>76</v>
      </c>
      <c r="W71" s="184">
        <v>6642</v>
      </c>
      <c r="X71" s="185">
        <v>10</v>
      </c>
      <c r="Y71" s="184">
        <v>240809</v>
      </c>
      <c r="Z71" s="185">
        <v>153</v>
      </c>
      <c r="AA71" s="184">
        <v>415225</v>
      </c>
      <c r="AB71" s="186"/>
      <c r="AC71" s="184">
        <v>2731451</v>
      </c>
      <c r="AD71" s="186"/>
    </row>
    <row r="72" spans="1:30" s="177" customFormat="1" ht="24.75" customHeight="1" x14ac:dyDescent="0.2">
      <c r="A72" s="182">
        <v>64</v>
      </c>
      <c r="B72" s="183" t="s">
        <v>338</v>
      </c>
      <c r="C72" s="186"/>
      <c r="D72" s="186"/>
      <c r="E72" s="186"/>
      <c r="F72" s="186"/>
      <c r="G72" s="186"/>
      <c r="H72" s="186"/>
      <c r="I72" s="184">
        <v>651971</v>
      </c>
      <c r="J72" s="185">
        <v>33</v>
      </c>
      <c r="K72" s="186"/>
      <c r="L72" s="186"/>
      <c r="M72" s="186"/>
      <c r="N72" s="186"/>
      <c r="O72" s="184">
        <v>132333</v>
      </c>
      <c r="P72" s="185">
        <v>15</v>
      </c>
      <c r="Q72" s="186"/>
      <c r="R72" s="186"/>
      <c r="S72" s="186"/>
      <c r="T72" s="186"/>
      <c r="U72" s="184">
        <v>15608</v>
      </c>
      <c r="V72" s="185">
        <v>16</v>
      </c>
      <c r="W72" s="184">
        <v>1115</v>
      </c>
      <c r="X72" s="185">
        <v>2</v>
      </c>
      <c r="Y72" s="184">
        <v>115863</v>
      </c>
      <c r="Z72" s="185">
        <v>79</v>
      </c>
      <c r="AA72" s="184">
        <v>213690</v>
      </c>
      <c r="AB72" s="186"/>
      <c r="AC72" s="184">
        <v>1130580</v>
      </c>
      <c r="AD72" s="186"/>
    </row>
    <row r="73" spans="1:30" s="177" customFormat="1" ht="24.75" customHeight="1" x14ac:dyDescent="0.2">
      <c r="A73" s="182">
        <v>65</v>
      </c>
      <c r="B73" s="183" t="s">
        <v>339</v>
      </c>
      <c r="C73" s="186"/>
      <c r="D73" s="186"/>
      <c r="E73" s="184">
        <v>252717</v>
      </c>
      <c r="F73" s="185">
        <v>11</v>
      </c>
      <c r="G73" s="186"/>
      <c r="H73" s="186"/>
      <c r="I73" s="184">
        <v>6208457</v>
      </c>
      <c r="J73" s="185">
        <v>303</v>
      </c>
      <c r="K73" s="186"/>
      <c r="L73" s="186"/>
      <c r="M73" s="186"/>
      <c r="N73" s="186"/>
      <c r="O73" s="184">
        <v>217396</v>
      </c>
      <c r="P73" s="185">
        <v>24</v>
      </c>
      <c r="Q73" s="186"/>
      <c r="R73" s="186"/>
      <c r="S73" s="186"/>
      <c r="T73" s="186"/>
      <c r="U73" s="184">
        <v>170378</v>
      </c>
      <c r="V73" s="185">
        <v>173</v>
      </c>
      <c r="W73" s="184">
        <v>13429</v>
      </c>
      <c r="X73" s="185">
        <v>20</v>
      </c>
      <c r="Y73" s="184">
        <v>2401759</v>
      </c>
      <c r="Z73" s="184">
        <v>1685</v>
      </c>
      <c r="AA73" s="184">
        <v>1498186</v>
      </c>
      <c r="AB73" s="186"/>
      <c r="AC73" s="184">
        <v>10762322</v>
      </c>
      <c r="AD73" s="186"/>
    </row>
    <row r="74" spans="1:30" s="177" customFormat="1" ht="24.75" customHeight="1" x14ac:dyDescent="0.2">
      <c r="A74" s="182">
        <v>66</v>
      </c>
      <c r="B74" s="183" t="s">
        <v>340</v>
      </c>
      <c r="C74" s="186"/>
      <c r="D74" s="186"/>
      <c r="E74" s="184">
        <v>28634</v>
      </c>
      <c r="F74" s="185">
        <v>2</v>
      </c>
      <c r="G74" s="186"/>
      <c r="H74" s="186"/>
      <c r="I74" s="184">
        <v>657779</v>
      </c>
      <c r="J74" s="185">
        <v>33</v>
      </c>
      <c r="K74" s="186"/>
      <c r="L74" s="186"/>
      <c r="M74" s="186"/>
      <c r="N74" s="186"/>
      <c r="O74" s="184">
        <v>41593</v>
      </c>
      <c r="P74" s="185">
        <v>5</v>
      </c>
      <c r="Q74" s="186"/>
      <c r="R74" s="186"/>
      <c r="S74" s="186"/>
      <c r="T74" s="186"/>
      <c r="U74" s="184">
        <v>48149</v>
      </c>
      <c r="V74" s="185">
        <v>49</v>
      </c>
      <c r="W74" s="184">
        <v>5370</v>
      </c>
      <c r="X74" s="185">
        <v>8</v>
      </c>
      <c r="Y74" s="184">
        <v>190034</v>
      </c>
      <c r="Z74" s="185">
        <v>122</v>
      </c>
      <c r="AA74" s="184">
        <v>306728</v>
      </c>
      <c r="AB74" s="186"/>
      <c r="AC74" s="184">
        <v>1278287</v>
      </c>
      <c r="AD74" s="186"/>
    </row>
    <row r="75" spans="1:30" s="177" customFormat="1" ht="24.75" customHeight="1" x14ac:dyDescent="0.2">
      <c r="A75" s="182">
        <v>67</v>
      </c>
      <c r="B75" s="183" t="s">
        <v>341</v>
      </c>
      <c r="C75" s="186"/>
      <c r="D75" s="186"/>
      <c r="E75" s="186"/>
      <c r="F75" s="186"/>
      <c r="G75" s="186"/>
      <c r="H75" s="186"/>
      <c r="I75" s="184">
        <v>900688</v>
      </c>
      <c r="J75" s="185">
        <v>40</v>
      </c>
      <c r="K75" s="186"/>
      <c r="L75" s="186"/>
      <c r="M75" s="186"/>
      <c r="N75" s="186"/>
      <c r="O75" s="184">
        <v>27524</v>
      </c>
      <c r="P75" s="185">
        <v>3</v>
      </c>
      <c r="Q75" s="186"/>
      <c r="R75" s="186"/>
      <c r="S75" s="186"/>
      <c r="T75" s="186"/>
      <c r="U75" s="184">
        <v>21690</v>
      </c>
      <c r="V75" s="185">
        <v>22</v>
      </c>
      <c r="W75" s="184">
        <v>2887</v>
      </c>
      <c r="X75" s="185">
        <v>4</v>
      </c>
      <c r="Y75" s="184">
        <v>86537</v>
      </c>
      <c r="Z75" s="185">
        <v>57</v>
      </c>
      <c r="AA75" s="184">
        <v>298401</v>
      </c>
      <c r="AB75" s="186"/>
      <c r="AC75" s="184">
        <v>1337727</v>
      </c>
      <c r="AD75" s="186"/>
    </row>
    <row r="76" spans="1:30" s="177" customFormat="1" ht="24.75" customHeight="1" x14ac:dyDescent="0.2">
      <c r="A76" s="182">
        <v>68</v>
      </c>
      <c r="B76" s="183" t="s">
        <v>342</v>
      </c>
      <c r="C76" s="186"/>
      <c r="D76" s="186"/>
      <c r="E76" s="184">
        <v>125549</v>
      </c>
      <c r="F76" s="185">
        <v>5</v>
      </c>
      <c r="G76" s="184">
        <v>87996</v>
      </c>
      <c r="H76" s="185">
        <v>1</v>
      </c>
      <c r="I76" s="184">
        <v>843630</v>
      </c>
      <c r="J76" s="185">
        <v>35</v>
      </c>
      <c r="K76" s="186"/>
      <c r="L76" s="186"/>
      <c r="M76" s="186"/>
      <c r="N76" s="186"/>
      <c r="O76" s="184">
        <v>54838</v>
      </c>
      <c r="P76" s="185">
        <v>7</v>
      </c>
      <c r="Q76" s="186"/>
      <c r="R76" s="186"/>
      <c r="S76" s="186"/>
      <c r="T76" s="186"/>
      <c r="U76" s="184">
        <v>9687</v>
      </c>
      <c r="V76" s="185">
        <v>10</v>
      </c>
      <c r="W76" s="184">
        <v>2082</v>
      </c>
      <c r="X76" s="185">
        <v>3</v>
      </c>
      <c r="Y76" s="184">
        <v>91300</v>
      </c>
      <c r="Z76" s="185">
        <v>52</v>
      </c>
      <c r="AA76" s="184">
        <v>207431</v>
      </c>
      <c r="AB76" s="186"/>
      <c r="AC76" s="184">
        <v>1422513</v>
      </c>
      <c r="AD76" s="186"/>
    </row>
    <row r="77" spans="1:30" s="177" customFormat="1" ht="48.75" customHeight="1" x14ac:dyDescent="0.2">
      <c r="A77" s="182">
        <v>69</v>
      </c>
      <c r="B77" s="183" t="s">
        <v>343</v>
      </c>
      <c r="C77" s="186"/>
      <c r="D77" s="186"/>
      <c r="E77" s="186"/>
      <c r="F77" s="186"/>
      <c r="G77" s="186"/>
      <c r="H77" s="186"/>
      <c r="I77" s="186"/>
      <c r="J77" s="186"/>
      <c r="K77" s="186"/>
      <c r="L77" s="186"/>
      <c r="M77" s="186"/>
      <c r="N77" s="186"/>
      <c r="O77" s="184">
        <v>2335027</v>
      </c>
      <c r="P77" s="185">
        <v>261</v>
      </c>
      <c r="Q77" s="186"/>
      <c r="R77" s="186"/>
      <c r="S77" s="186"/>
      <c r="T77" s="186"/>
      <c r="U77" s="184">
        <v>460444</v>
      </c>
      <c r="V77" s="185">
        <v>746</v>
      </c>
      <c r="W77" s="184">
        <v>145219</v>
      </c>
      <c r="X77" s="185">
        <v>209</v>
      </c>
      <c r="Y77" s="184">
        <v>72586</v>
      </c>
      <c r="Z77" s="185">
        <v>15</v>
      </c>
      <c r="AA77" s="186"/>
      <c r="AB77" s="186"/>
      <c r="AC77" s="184">
        <v>3013276</v>
      </c>
      <c r="AD77" s="186"/>
    </row>
    <row r="78" spans="1:30" s="177" customFormat="1" ht="48.75" customHeight="1" x14ac:dyDescent="0.2">
      <c r="A78" s="182">
        <v>70</v>
      </c>
      <c r="B78" s="183" t="s">
        <v>344</v>
      </c>
      <c r="C78" s="186"/>
      <c r="D78" s="186"/>
      <c r="E78" s="186"/>
      <c r="F78" s="186"/>
      <c r="G78" s="184">
        <v>3374597</v>
      </c>
      <c r="H78" s="185">
        <v>55</v>
      </c>
      <c r="I78" s="184">
        <v>27498756</v>
      </c>
      <c r="J78" s="184">
        <v>1142</v>
      </c>
      <c r="K78" s="186"/>
      <c r="L78" s="186"/>
      <c r="M78" s="186"/>
      <c r="N78" s="186"/>
      <c r="O78" s="184">
        <v>7230726</v>
      </c>
      <c r="P78" s="185">
        <v>762</v>
      </c>
      <c r="Q78" s="186"/>
      <c r="R78" s="186"/>
      <c r="S78" s="186"/>
      <c r="T78" s="186"/>
      <c r="U78" s="184">
        <v>2609527</v>
      </c>
      <c r="V78" s="184">
        <v>2775</v>
      </c>
      <c r="W78" s="184">
        <v>421374</v>
      </c>
      <c r="X78" s="185">
        <v>605</v>
      </c>
      <c r="Y78" s="184">
        <v>502010</v>
      </c>
      <c r="Z78" s="185">
        <v>125</v>
      </c>
      <c r="AA78" s="186"/>
      <c r="AB78" s="186"/>
      <c r="AC78" s="184">
        <v>41636990</v>
      </c>
      <c r="AD78" s="186"/>
    </row>
    <row r="79" spans="1:30" s="177" customFormat="1" ht="36.75" customHeight="1" x14ac:dyDescent="0.2">
      <c r="A79" s="182">
        <v>71</v>
      </c>
      <c r="B79" s="183" t="s">
        <v>345</v>
      </c>
      <c r="C79" s="186"/>
      <c r="D79" s="186"/>
      <c r="E79" s="186"/>
      <c r="F79" s="186"/>
      <c r="G79" s="186"/>
      <c r="H79" s="186"/>
      <c r="I79" s="184">
        <v>3923688</v>
      </c>
      <c r="J79" s="185">
        <v>181</v>
      </c>
      <c r="K79" s="186"/>
      <c r="L79" s="186"/>
      <c r="M79" s="186"/>
      <c r="N79" s="186"/>
      <c r="O79" s="184">
        <v>2914375</v>
      </c>
      <c r="P79" s="185">
        <v>337</v>
      </c>
      <c r="Q79" s="186"/>
      <c r="R79" s="186"/>
      <c r="S79" s="186"/>
      <c r="T79" s="186"/>
      <c r="U79" s="184">
        <v>1134603</v>
      </c>
      <c r="V79" s="184">
        <v>1151</v>
      </c>
      <c r="W79" s="184">
        <v>178690</v>
      </c>
      <c r="X79" s="185">
        <v>256</v>
      </c>
      <c r="Y79" s="186"/>
      <c r="Z79" s="186"/>
      <c r="AA79" s="186"/>
      <c r="AB79" s="186"/>
      <c r="AC79" s="184">
        <v>8151356</v>
      </c>
      <c r="AD79" s="186"/>
    </row>
    <row r="80" spans="1:30" s="177" customFormat="1" ht="36.75" customHeight="1" x14ac:dyDescent="0.2">
      <c r="A80" s="182">
        <v>72</v>
      </c>
      <c r="B80" s="183" t="s">
        <v>346</v>
      </c>
      <c r="C80" s="186"/>
      <c r="D80" s="186"/>
      <c r="E80" s="186"/>
      <c r="F80" s="186"/>
      <c r="G80" s="186"/>
      <c r="H80" s="186"/>
      <c r="I80" s="186"/>
      <c r="J80" s="186"/>
      <c r="K80" s="186"/>
      <c r="L80" s="186"/>
      <c r="M80" s="186"/>
      <c r="N80" s="186"/>
      <c r="O80" s="184">
        <v>680337</v>
      </c>
      <c r="P80" s="185">
        <v>75</v>
      </c>
      <c r="Q80" s="186"/>
      <c r="R80" s="186"/>
      <c r="S80" s="186"/>
      <c r="T80" s="186"/>
      <c r="U80" s="184">
        <v>340533</v>
      </c>
      <c r="V80" s="185">
        <v>355</v>
      </c>
      <c r="W80" s="184">
        <v>18004</v>
      </c>
      <c r="X80" s="185">
        <v>26</v>
      </c>
      <c r="Y80" s="186"/>
      <c r="Z80" s="186"/>
      <c r="AA80" s="186"/>
      <c r="AB80" s="186"/>
      <c r="AC80" s="184">
        <v>1038874</v>
      </c>
      <c r="AD80" s="186"/>
    </row>
    <row r="81" spans="1:30" s="177" customFormat="1" ht="36.75" customHeight="1" x14ac:dyDescent="0.2">
      <c r="A81" s="182">
        <v>73</v>
      </c>
      <c r="B81" s="183" t="s">
        <v>347</v>
      </c>
      <c r="C81" s="186"/>
      <c r="D81" s="186"/>
      <c r="E81" s="186"/>
      <c r="F81" s="186"/>
      <c r="G81" s="186"/>
      <c r="H81" s="186"/>
      <c r="I81" s="184">
        <v>279883</v>
      </c>
      <c r="J81" s="185">
        <v>12</v>
      </c>
      <c r="K81" s="186"/>
      <c r="L81" s="186"/>
      <c r="M81" s="186"/>
      <c r="N81" s="186"/>
      <c r="O81" s="184">
        <v>74401</v>
      </c>
      <c r="P81" s="185">
        <v>9</v>
      </c>
      <c r="Q81" s="186"/>
      <c r="R81" s="186"/>
      <c r="S81" s="186"/>
      <c r="T81" s="186"/>
      <c r="U81" s="184">
        <v>24648</v>
      </c>
      <c r="V81" s="185">
        <v>26</v>
      </c>
      <c r="W81" s="186"/>
      <c r="X81" s="186"/>
      <c r="Y81" s="186"/>
      <c r="Z81" s="186"/>
      <c r="AA81" s="186"/>
      <c r="AB81" s="186"/>
      <c r="AC81" s="184">
        <v>378932</v>
      </c>
      <c r="AD81" s="186"/>
    </row>
    <row r="82" spans="1:30" s="177" customFormat="1" ht="36.75" customHeight="1" x14ac:dyDescent="0.2">
      <c r="A82" s="182">
        <v>74</v>
      </c>
      <c r="B82" s="183" t="s">
        <v>348</v>
      </c>
      <c r="C82" s="186"/>
      <c r="D82" s="186"/>
      <c r="E82" s="186"/>
      <c r="F82" s="186"/>
      <c r="G82" s="186"/>
      <c r="H82" s="186"/>
      <c r="I82" s="184">
        <v>27791</v>
      </c>
      <c r="J82" s="185">
        <v>1</v>
      </c>
      <c r="K82" s="186"/>
      <c r="L82" s="186"/>
      <c r="M82" s="186"/>
      <c r="N82" s="186"/>
      <c r="O82" s="184">
        <v>881273</v>
      </c>
      <c r="P82" s="185">
        <v>95</v>
      </c>
      <c r="Q82" s="186"/>
      <c r="R82" s="186"/>
      <c r="S82" s="186"/>
      <c r="T82" s="186"/>
      <c r="U82" s="184">
        <v>307891</v>
      </c>
      <c r="V82" s="185">
        <v>377</v>
      </c>
      <c r="W82" s="184">
        <v>69265</v>
      </c>
      <c r="X82" s="185">
        <v>99</v>
      </c>
      <c r="Y82" s="186"/>
      <c r="Z82" s="186"/>
      <c r="AA82" s="186"/>
      <c r="AB82" s="186"/>
      <c r="AC82" s="184">
        <v>1286220</v>
      </c>
      <c r="AD82" s="186"/>
    </row>
    <row r="83" spans="1:30" s="177" customFormat="1" ht="36.75" customHeight="1" x14ac:dyDescent="0.2">
      <c r="A83" s="182">
        <v>75</v>
      </c>
      <c r="B83" s="183" t="s">
        <v>349</v>
      </c>
      <c r="C83" s="186"/>
      <c r="D83" s="186"/>
      <c r="E83" s="186"/>
      <c r="F83" s="186"/>
      <c r="G83" s="186"/>
      <c r="H83" s="186"/>
      <c r="I83" s="184">
        <v>697550</v>
      </c>
      <c r="J83" s="185">
        <v>38</v>
      </c>
      <c r="K83" s="186"/>
      <c r="L83" s="186"/>
      <c r="M83" s="186"/>
      <c r="N83" s="186"/>
      <c r="O83" s="184">
        <v>652000</v>
      </c>
      <c r="P83" s="185">
        <v>73</v>
      </c>
      <c r="Q83" s="186"/>
      <c r="R83" s="186"/>
      <c r="S83" s="186"/>
      <c r="T83" s="186"/>
      <c r="U83" s="184">
        <v>400000</v>
      </c>
      <c r="V83" s="185">
        <v>380</v>
      </c>
      <c r="W83" s="184">
        <v>50527</v>
      </c>
      <c r="X83" s="185">
        <v>73</v>
      </c>
      <c r="Y83" s="184">
        <v>118687</v>
      </c>
      <c r="Z83" s="185">
        <v>58</v>
      </c>
      <c r="AA83" s="186"/>
      <c r="AB83" s="186"/>
      <c r="AC83" s="184">
        <v>1918764</v>
      </c>
      <c r="AD83" s="186"/>
    </row>
    <row r="84" spans="1:30" s="177" customFormat="1" ht="24.75" customHeight="1" x14ac:dyDescent="0.2">
      <c r="A84" s="182">
        <v>76</v>
      </c>
      <c r="B84" s="183" t="s">
        <v>350</v>
      </c>
      <c r="C84" s="186"/>
      <c r="D84" s="186"/>
      <c r="E84" s="186"/>
      <c r="F84" s="186"/>
      <c r="G84" s="186"/>
      <c r="H84" s="186"/>
      <c r="I84" s="186"/>
      <c r="J84" s="186"/>
      <c r="K84" s="186"/>
      <c r="L84" s="186"/>
      <c r="M84" s="186"/>
      <c r="N84" s="186"/>
      <c r="O84" s="186"/>
      <c r="P84" s="186"/>
      <c r="Q84" s="184">
        <v>32041626</v>
      </c>
      <c r="R84" s="185">
        <v>233</v>
      </c>
      <c r="S84" s="186"/>
      <c r="T84" s="186"/>
      <c r="U84" s="186"/>
      <c r="V84" s="186"/>
      <c r="W84" s="186"/>
      <c r="X84" s="186"/>
      <c r="Y84" s="186"/>
      <c r="Z84" s="186"/>
      <c r="AA84" s="186"/>
      <c r="AB84" s="186"/>
      <c r="AC84" s="184">
        <v>32041626</v>
      </c>
      <c r="AD84" s="186"/>
    </row>
    <row r="85" spans="1:30" s="177" customFormat="1" ht="24.75" customHeight="1" x14ac:dyDescent="0.2">
      <c r="A85" s="182">
        <v>77</v>
      </c>
      <c r="B85" s="183" t="s">
        <v>351</v>
      </c>
      <c r="C85" s="186"/>
      <c r="D85" s="186"/>
      <c r="E85" s="186"/>
      <c r="F85" s="186"/>
      <c r="G85" s="186"/>
      <c r="H85" s="186"/>
      <c r="I85" s="186"/>
      <c r="J85" s="186"/>
      <c r="K85" s="186"/>
      <c r="L85" s="186"/>
      <c r="M85" s="184">
        <v>2123995</v>
      </c>
      <c r="N85" s="185">
        <v>14</v>
      </c>
      <c r="O85" s="186"/>
      <c r="P85" s="186"/>
      <c r="Q85" s="186"/>
      <c r="R85" s="186"/>
      <c r="S85" s="186"/>
      <c r="T85" s="186"/>
      <c r="U85" s="186"/>
      <c r="V85" s="186"/>
      <c r="W85" s="186"/>
      <c r="X85" s="186"/>
      <c r="Y85" s="186"/>
      <c r="Z85" s="186"/>
      <c r="AA85" s="186"/>
      <c r="AB85" s="186"/>
      <c r="AC85" s="184">
        <v>2123995</v>
      </c>
      <c r="AD85" s="186"/>
    </row>
    <row r="86" spans="1:30" s="177" customFormat="1" ht="24.75" customHeight="1" x14ac:dyDescent="0.2">
      <c r="A86" s="182">
        <v>78</v>
      </c>
      <c r="B86" s="183" t="s">
        <v>352</v>
      </c>
      <c r="C86" s="186"/>
      <c r="D86" s="186"/>
      <c r="E86" s="186"/>
      <c r="F86" s="186"/>
      <c r="G86" s="186"/>
      <c r="H86" s="186"/>
      <c r="I86" s="186"/>
      <c r="J86" s="186"/>
      <c r="K86" s="186"/>
      <c r="L86" s="186"/>
      <c r="M86" s="186"/>
      <c r="N86" s="186"/>
      <c r="O86" s="186"/>
      <c r="P86" s="186"/>
      <c r="Q86" s="184">
        <v>198495986</v>
      </c>
      <c r="R86" s="184">
        <v>2183</v>
      </c>
      <c r="S86" s="186"/>
      <c r="T86" s="186"/>
      <c r="U86" s="186"/>
      <c r="V86" s="186"/>
      <c r="W86" s="186"/>
      <c r="X86" s="186"/>
      <c r="Y86" s="186"/>
      <c r="Z86" s="186"/>
      <c r="AA86" s="186"/>
      <c r="AB86" s="186"/>
      <c r="AC86" s="184">
        <v>198495986</v>
      </c>
      <c r="AD86" s="186"/>
    </row>
    <row r="87" spans="1:30" s="177" customFormat="1" ht="24.75" customHeight="1" x14ac:dyDescent="0.2">
      <c r="A87" s="182">
        <v>79</v>
      </c>
      <c r="B87" s="183" t="s">
        <v>353</v>
      </c>
      <c r="C87" s="186"/>
      <c r="D87" s="186"/>
      <c r="E87" s="186"/>
      <c r="F87" s="186"/>
      <c r="G87" s="186"/>
      <c r="H87" s="186"/>
      <c r="I87" s="186"/>
      <c r="J87" s="186"/>
      <c r="K87" s="186"/>
      <c r="L87" s="186"/>
      <c r="M87" s="184">
        <v>6313092</v>
      </c>
      <c r="N87" s="185">
        <v>47</v>
      </c>
      <c r="O87" s="186"/>
      <c r="P87" s="186"/>
      <c r="Q87" s="186"/>
      <c r="R87" s="186"/>
      <c r="S87" s="186"/>
      <c r="T87" s="186"/>
      <c r="U87" s="186"/>
      <c r="V87" s="186"/>
      <c r="W87" s="186"/>
      <c r="X87" s="186"/>
      <c r="Y87" s="186"/>
      <c r="Z87" s="186"/>
      <c r="AA87" s="186"/>
      <c r="AB87" s="186"/>
      <c r="AC87" s="184">
        <v>6313092</v>
      </c>
      <c r="AD87" s="186"/>
    </row>
    <row r="88" spans="1:30" s="177" customFormat="1" ht="24.75" customHeight="1" x14ac:dyDescent="0.2">
      <c r="A88" s="182">
        <v>80</v>
      </c>
      <c r="B88" s="183" t="s">
        <v>354</v>
      </c>
      <c r="C88" s="184">
        <v>634442</v>
      </c>
      <c r="D88" s="185">
        <v>30</v>
      </c>
      <c r="E88" s="186"/>
      <c r="F88" s="186"/>
      <c r="G88" s="186"/>
      <c r="H88" s="186"/>
      <c r="I88" s="186"/>
      <c r="J88" s="186"/>
      <c r="K88" s="184">
        <v>344596</v>
      </c>
      <c r="L88" s="185">
        <v>35</v>
      </c>
      <c r="M88" s="186"/>
      <c r="N88" s="186"/>
      <c r="O88" s="186"/>
      <c r="P88" s="186"/>
      <c r="Q88" s="186"/>
      <c r="R88" s="186"/>
      <c r="S88" s="186"/>
      <c r="T88" s="186"/>
      <c r="U88" s="186"/>
      <c r="V88" s="186"/>
      <c r="W88" s="186"/>
      <c r="X88" s="186"/>
      <c r="Y88" s="186"/>
      <c r="Z88" s="186"/>
      <c r="AA88" s="186"/>
      <c r="AB88" s="186"/>
      <c r="AC88" s="184">
        <v>979038</v>
      </c>
      <c r="AD88" s="186"/>
    </row>
    <row r="89" spans="1:30" s="177" customFormat="1" ht="12.75" customHeight="1" x14ac:dyDescent="0.2">
      <c r="A89" s="182">
        <v>81</v>
      </c>
      <c r="B89" s="183" t="s">
        <v>355</v>
      </c>
      <c r="C89" s="184">
        <v>12823976</v>
      </c>
      <c r="D89" s="185">
        <v>212</v>
      </c>
      <c r="E89" s="186"/>
      <c r="F89" s="186"/>
      <c r="G89" s="186"/>
      <c r="H89" s="186"/>
      <c r="I89" s="186"/>
      <c r="J89" s="186"/>
      <c r="K89" s="186"/>
      <c r="L89" s="186"/>
      <c r="M89" s="186"/>
      <c r="N89" s="186"/>
      <c r="O89" s="186"/>
      <c r="P89" s="186"/>
      <c r="Q89" s="186"/>
      <c r="R89" s="186"/>
      <c r="S89" s="186"/>
      <c r="T89" s="186"/>
      <c r="U89" s="186"/>
      <c r="V89" s="186"/>
      <c r="W89" s="186"/>
      <c r="X89" s="186"/>
      <c r="Y89" s="186"/>
      <c r="Z89" s="186"/>
      <c r="AA89" s="186"/>
      <c r="AB89" s="186"/>
      <c r="AC89" s="184">
        <v>12823976</v>
      </c>
      <c r="AD89" s="186"/>
    </row>
    <row r="90" spans="1:30" s="177" customFormat="1" ht="24.75" customHeight="1" x14ac:dyDescent="0.2">
      <c r="A90" s="182">
        <v>82</v>
      </c>
      <c r="B90" s="183" t="s">
        <v>356</v>
      </c>
      <c r="C90" s="186"/>
      <c r="D90" s="186"/>
      <c r="E90" s="186"/>
      <c r="F90" s="186"/>
      <c r="G90" s="186"/>
      <c r="H90" s="186"/>
      <c r="I90" s="186"/>
      <c r="J90" s="186"/>
      <c r="K90" s="186"/>
      <c r="L90" s="186"/>
      <c r="M90" s="186"/>
      <c r="N90" s="186"/>
      <c r="O90" s="186"/>
      <c r="P90" s="186"/>
      <c r="Q90" s="186"/>
      <c r="R90" s="186"/>
      <c r="S90" s="184">
        <v>18218458</v>
      </c>
      <c r="T90" s="184">
        <v>7898</v>
      </c>
      <c r="U90" s="186"/>
      <c r="V90" s="186"/>
      <c r="W90" s="186"/>
      <c r="X90" s="186"/>
      <c r="Y90" s="186"/>
      <c r="Z90" s="186"/>
      <c r="AA90" s="186"/>
      <c r="AB90" s="186"/>
      <c r="AC90" s="184">
        <v>18218458</v>
      </c>
      <c r="AD90" s="186"/>
    </row>
    <row r="91" spans="1:30" s="177" customFormat="1" ht="36.75" customHeight="1" x14ac:dyDescent="0.2">
      <c r="A91" s="182">
        <v>83</v>
      </c>
      <c r="B91" s="183" t="s">
        <v>357</v>
      </c>
      <c r="C91" s="186"/>
      <c r="D91" s="186"/>
      <c r="E91" s="186"/>
      <c r="F91" s="186"/>
      <c r="G91" s="186"/>
      <c r="H91" s="186"/>
      <c r="I91" s="186"/>
      <c r="J91" s="186"/>
      <c r="K91" s="186"/>
      <c r="L91" s="186"/>
      <c r="M91" s="186"/>
      <c r="N91" s="186"/>
      <c r="O91" s="186"/>
      <c r="P91" s="186"/>
      <c r="Q91" s="184">
        <v>1260386</v>
      </c>
      <c r="R91" s="185">
        <v>229</v>
      </c>
      <c r="S91" s="186"/>
      <c r="T91" s="186"/>
      <c r="U91" s="186"/>
      <c r="V91" s="186"/>
      <c r="W91" s="186"/>
      <c r="X91" s="186"/>
      <c r="Y91" s="186"/>
      <c r="Z91" s="186"/>
      <c r="AA91" s="186"/>
      <c r="AB91" s="186"/>
      <c r="AC91" s="184">
        <v>1260386</v>
      </c>
      <c r="AD91" s="186"/>
    </row>
    <row r="92" spans="1:30" s="177" customFormat="1" ht="12.75" customHeight="1" x14ac:dyDescent="0.2">
      <c r="A92" s="182">
        <v>84</v>
      </c>
      <c r="B92" s="183" t="s">
        <v>358</v>
      </c>
      <c r="C92" s="186"/>
      <c r="D92" s="186"/>
      <c r="E92" s="186"/>
      <c r="F92" s="186"/>
      <c r="G92" s="186"/>
      <c r="H92" s="186"/>
      <c r="I92" s="186"/>
      <c r="J92" s="186"/>
      <c r="K92" s="186"/>
      <c r="L92" s="186"/>
      <c r="M92" s="184">
        <v>924038</v>
      </c>
      <c r="N92" s="185">
        <v>7</v>
      </c>
      <c r="O92" s="186"/>
      <c r="P92" s="186"/>
      <c r="Q92" s="186"/>
      <c r="R92" s="186"/>
      <c r="S92" s="186"/>
      <c r="T92" s="186"/>
      <c r="U92" s="185">
        <v>499</v>
      </c>
      <c r="V92" s="185">
        <v>1</v>
      </c>
      <c r="W92" s="186"/>
      <c r="X92" s="186"/>
      <c r="Y92" s="184">
        <v>12709</v>
      </c>
      <c r="Z92" s="185">
        <v>9</v>
      </c>
      <c r="AA92" s="186"/>
      <c r="AB92" s="186"/>
      <c r="AC92" s="184">
        <v>937246</v>
      </c>
      <c r="AD92" s="185">
        <v>17</v>
      </c>
    </row>
    <row r="93" spans="1:30" s="177" customFormat="1" ht="12" customHeight="1" x14ac:dyDescent="0.2">
      <c r="A93" s="188" t="s">
        <v>359</v>
      </c>
      <c r="B93" s="188"/>
      <c r="C93" s="184">
        <v>98017954</v>
      </c>
      <c r="D93" s="184">
        <v>2482</v>
      </c>
      <c r="E93" s="184">
        <v>225867714</v>
      </c>
      <c r="F93" s="184">
        <v>7581</v>
      </c>
      <c r="G93" s="184">
        <v>1125252471</v>
      </c>
      <c r="H93" s="184">
        <v>27884</v>
      </c>
      <c r="I93" s="184">
        <v>1550797195</v>
      </c>
      <c r="J93" s="184">
        <v>63467</v>
      </c>
      <c r="K93" s="184">
        <v>22004282</v>
      </c>
      <c r="L93" s="184">
        <v>1500</v>
      </c>
      <c r="M93" s="184">
        <v>408319093</v>
      </c>
      <c r="N93" s="184">
        <v>5836</v>
      </c>
      <c r="O93" s="184">
        <v>349071463</v>
      </c>
      <c r="P93" s="184">
        <v>37660</v>
      </c>
      <c r="Q93" s="184">
        <v>335701922</v>
      </c>
      <c r="R93" s="184">
        <v>49125</v>
      </c>
      <c r="S93" s="184">
        <v>33891370</v>
      </c>
      <c r="T93" s="184">
        <v>30263</v>
      </c>
      <c r="U93" s="184">
        <v>106667536</v>
      </c>
      <c r="V93" s="184">
        <v>110472</v>
      </c>
      <c r="W93" s="184">
        <v>19948896</v>
      </c>
      <c r="X93" s="184">
        <v>28641</v>
      </c>
      <c r="Y93" s="184">
        <v>312807357</v>
      </c>
      <c r="Z93" s="184">
        <v>216899</v>
      </c>
      <c r="AA93" s="184">
        <v>456623844</v>
      </c>
      <c r="AB93" s="185">
        <v>108</v>
      </c>
      <c r="AC93" s="184">
        <v>5044971097</v>
      </c>
      <c r="AD93" s="184">
        <v>581918</v>
      </c>
    </row>
    <row r="94" spans="1:30" ht="39" customHeight="1" x14ac:dyDescent="0.25">
      <c r="Z94" s="187" t="s">
        <v>365</v>
      </c>
      <c r="AA94" s="187"/>
      <c r="AB94" s="187"/>
      <c r="AC94" s="187"/>
      <c r="AD94" s="187"/>
    </row>
    <row r="95" spans="1:30" ht="15.75" customHeight="1" x14ac:dyDescent="0.25">
      <c r="A95" s="189" t="s">
        <v>257</v>
      </c>
      <c r="B95" s="189"/>
      <c r="C95" s="189"/>
      <c r="D95" s="189"/>
      <c r="E95" s="189"/>
      <c r="F95" s="189"/>
      <c r="G95" s="189"/>
      <c r="H95" s="189"/>
      <c r="I95" s="189"/>
      <c r="J95" s="189"/>
      <c r="K95" s="189"/>
      <c r="L95" s="189"/>
      <c r="M95" s="189"/>
      <c r="N95" s="189"/>
      <c r="O95" s="189"/>
      <c r="P95" s="189"/>
      <c r="Q95" s="189"/>
      <c r="R95" s="189"/>
      <c r="S95" s="189"/>
      <c r="T95" s="189"/>
      <c r="U95" s="189"/>
      <c r="V95" s="189"/>
      <c r="W95" s="189"/>
      <c r="X95" s="189"/>
      <c r="Y95" s="189"/>
      <c r="Z95" s="189"/>
      <c r="AA95" s="189"/>
      <c r="AB95" s="189"/>
      <c r="AC95" s="189"/>
    </row>
    <row r="96" spans="1:30" ht="15" customHeight="1" x14ac:dyDescent="0.25">
      <c r="A96" s="190" t="s">
        <v>360</v>
      </c>
      <c r="B96" s="190"/>
      <c r="C96" s="190"/>
      <c r="D96" s="190"/>
      <c r="E96" s="190"/>
      <c r="F96" s="190"/>
      <c r="G96" s="190"/>
      <c r="H96" s="190"/>
      <c r="I96" s="190"/>
      <c r="J96" s="190"/>
      <c r="K96" s="190"/>
      <c r="L96" s="190"/>
      <c r="M96" s="190"/>
      <c r="N96" s="190"/>
      <c r="O96" s="190"/>
      <c r="P96" s="190"/>
      <c r="Q96" s="190"/>
      <c r="R96" s="190"/>
      <c r="S96" s="190"/>
      <c r="T96" s="190"/>
      <c r="U96" s="190"/>
      <c r="V96" s="190"/>
      <c r="W96" s="190"/>
      <c r="X96" s="190"/>
      <c r="Y96" s="190"/>
      <c r="Z96" s="190"/>
      <c r="AA96" s="190"/>
    </row>
    <row r="97" spans="1:30" ht="12.75" customHeight="1" x14ac:dyDescent="0.25"/>
    <row r="98" spans="1:30" ht="12" customHeight="1" x14ac:dyDescent="0.25">
      <c r="A98" s="194" t="s">
        <v>259</v>
      </c>
      <c r="B98" s="194"/>
      <c r="C98" s="201" t="s">
        <v>260</v>
      </c>
      <c r="D98" s="201"/>
      <c r="E98" s="201"/>
      <c r="F98" s="201"/>
      <c r="G98" s="201"/>
      <c r="H98" s="201"/>
      <c r="I98" s="201"/>
      <c r="J98" s="201"/>
      <c r="K98" s="201" t="s">
        <v>261</v>
      </c>
      <c r="L98" s="201"/>
      <c r="M98" s="201"/>
      <c r="N98" s="201"/>
      <c r="O98" s="201"/>
      <c r="P98" s="201"/>
      <c r="Q98" s="200" t="s">
        <v>262</v>
      </c>
      <c r="R98" s="200"/>
      <c r="S98" s="200"/>
      <c r="T98" s="200"/>
      <c r="U98" s="200"/>
      <c r="V98" s="200"/>
      <c r="W98" s="200"/>
      <c r="X98" s="200"/>
      <c r="Y98" s="200"/>
      <c r="Z98" s="200"/>
      <c r="AA98" s="191" t="s">
        <v>263</v>
      </c>
      <c r="AB98" s="191"/>
      <c r="AC98" s="194" t="s">
        <v>264</v>
      </c>
      <c r="AD98" s="194"/>
    </row>
    <row r="99" spans="1:30" ht="45.75" customHeight="1" x14ac:dyDescent="0.25">
      <c r="A99" s="192"/>
      <c r="B99" s="195"/>
      <c r="C99" s="202"/>
      <c r="D99" s="203"/>
      <c r="E99" s="203"/>
      <c r="F99" s="203"/>
      <c r="G99" s="203"/>
      <c r="H99" s="203"/>
      <c r="I99" s="203"/>
      <c r="J99" s="203"/>
      <c r="K99" s="204"/>
      <c r="L99" s="205"/>
      <c r="M99" s="205"/>
      <c r="N99" s="205"/>
      <c r="O99" s="205"/>
      <c r="P99" s="205"/>
      <c r="Q99" s="200" t="s">
        <v>265</v>
      </c>
      <c r="R99" s="200"/>
      <c r="S99" s="198" t="s">
        <v>266</v>
      </c>
      <c r="T99" s="198"/>
      <c r="U99" s="198" t="s">
        <v>267</v>
      </c>
      <c r="V99" s="198"/>
      <c r="W99" s="198" t="s">
        <v>268</v>
      </c>
      <c r="X99" s="198"/>
      <c r="Y99" s="199" t="s">
        <v>269</v>
      </c>
      <c r="Z99" s="199"/>
      <c r="AA99" s="192"/>
      <c r="AB99" s="193"/>
      <c r="AC99" s="192"/>
      <c r="AD99" s="195"/>
    </row>
    <row r="100" spans="1:30" ht="12" customHeight="1" x14ac:dyDescent="0.25">
      <c r="A100" s="192"/>
      <c r="B100" s="195"/>
      <c r="C100" s="200" t="s">
        <v>270</v>
      </c>
      <c r="D100" s="200"/>
      <c r="E100" s="188" t="s">
        <v>271</v>
      </c>
      <c r="F100" s="188"/>
      <c r="G100" s="188" t="s">
        <v>272</v>
      </c>
      <c r="H100" s="188"/>
      <c r="I100" s="188" t="s">
        <v>273</v>
      </c>
      <c r="J100" s="188"/>
      <c r="K100" s="200" t="s">
        <v>274</v>
      </c>
      <c r="L100" s="200"/>
      <c r="M100" s="188" t="s">
        <v>272</v>
      </c>
      <c r="N100" s="188"/>
      <c r="O100" s="188" t="s">
        <v>273</v>
      </c>
      <c r="P100" s="188"/>
      <c r="Q100" s="188" t="s">
        <v>272</v>
      </c>
      <c r="R100" s="188"/>
      <c r="S100" s="188" t="s">
        <v>272</v>
      </c>
      <c r="T100" s="188"/>
      <c r="U100" s="188" t="s">
        <v>273</v>
      </c>
      <c r="V100" s="188"/>
      <c r="W100" s="188" t="s">
        <v>273</v>
      </c>
      <c r="X100" s="188"/>
      <c r="Y100" s="188" t="s">
        <v>273</v>
      </c>
      <c r="Z100" s="188"/>
      <c r="AA100" s="192"/>
      <c r="AB100" s="193"/>
      <c r="AC100" s="196"/>
      <c r="AD100" s="197"/>
    </row>
    <row r="101" spans="1:30" ht="12" customHeight="1" x14ac:dyDescent="0.25">
      <c r="A101" s="196"/>
      <c r="B101" s="197"/>
      <c r="C101" s="178" t="s">
        <v>80</v>
      </c>
      <c r="D101" s="179" t="s">
        <v>79</v>
      </c>
      <c r="E101" s="178" t="s">
        <v>80</v>
      </c>
      <c r="F101" s="179" t="s">
        <v>79</v>
      </c>
      <c r="G101" s="178" t="s">
        <v>80</v>
      </c>
      <c r="H101" s="179" t="s">
        <v>79</v>
      </c>
      <c r="I101" s="178" t="s">
        <v>80</v>
      </c>
      <c r="J101" s="179" t="s">
        <v>79</v>
      </c>
      <c r="K101" s="178" t="s">
        <v>80</v>
      </c>
      <c r="L101" s="179" t="s">
        <v>79</v>
      </c>
      <c r="M101" s="178" t="s">
        <v>80</v>
      </c>
      <c r="N101" s="179" t="s">
        <v>79</v>
      </c>
      <c r="O101" s="178" t="s">
        <v>80</v>
      </c>
      <c r="P101" s="179" t="s">
        <v>79</v>
      </c>
      <c r="Q101" s="178" t="s">
        <v>80</v>
      </c>
      <c r="R101" s="179" t="s">
        <v>79</v>
      </c>
      <c r="S101" s="178" t="s">
        <v>80</v>
      </c>
      <c r="T101" s="179" t="s">
        <v>79</v>
      </c>
      <c r="U101" s="178" t="s">
        <v>80</v>
      </c>
      <c r="V101" s="179" t="s">
        <v>79</v>
      </c>
      <c r="W101" s="178" t="s">
        <v>80</v>
      </c>
      <c r="X101" s="179" t="s">
        <v>79</v>
      </c>
      <c r="Y101" s="180" t="s">
        <v>80</v>
      </c>
      <c r="Z101" s="181" t="s">
        <v>79</v>
      </c>
      <c r="AA101" s="180" t="s">
        <v>80</v>
      </c>
      <c r="AB101" s="181" t="s">
        <v>79</v>
      </c>
      <c r="AC101" s="180" t="s">
        <v>80</v>
      </c>
      <c r="AD101" s="181" t="s">
        <v>79</v>
      </c>
    </row>
    <row r="102" spans="1:30" s="177" customFormat="1" ht="24.75" customHeight="1" x14ac:dyDescent="0.2">
      <c r="A102" s="182">
        <v>1</v>
      </c>
      <c r="B102" s="183" t="s">
        <v>275</v>
      </c>
      <c r="C102" s="184">
        <v>4757476</v>
      </c>
      <c r="D102" s="185">
        <v>104</v>
      </c>
      <c r="E102" s="186"/>
      <c r="F102" s="186"/>
      <c r="G102" s="184">
        <v>143076149</v>
      </c>
      <c r="H102" s="184">
        <v>3147</v>
      </c>
      <c r="I102" s="186"/>
      <c r="J102" s="186"/>
      <c r="K102" s="186"/>
      <c r="L102" s="186"/>
      <c r="M102" s="184">
        <v>8757574</v>
      </c>
      <c r="N102" s="185">
        <v>178</v>
      </c>
      <c r="O102" s="186"/>
      <c r="P102" s="186"/>
      <c r="Q102" s="184">
        <v>4010608</v>
      </c>
      <c r="R102" s="184">
        <v>3660</v>
      </c>
      <c r="S102" s="186"/>
      <c r="T102" s="186"/>
      <c r="U102" s="186"/>
      <c r="V102" s="186"/>
      <c r="W102" s="186"/>
      <c r="X102" s="186"/>
      <c r="Y102" s="186"/>
      <c r="Z102" s="186"/>
      <c r="AA102" s="184">
        <v>1280629</v>
      </c>
      <c r="AB102" s="185">
        <v>88</v>
      </c>
      <c r="AC102" s="184">
        <v>161882436</v>
      </c>
      <c r="AD102" s="186"/>
    </row>
    <row r="103" spans="1:30" s="177" customFormat="1" ht="36.75" customHeight="1" x14ac:dyDescent="0.2">
      <c r="A103" s="182">
        <v>2</v>
      </c>
      <c r="B103" s="183" t="s">
        <v>276</v>
      </c>
      <c r="C103" s="186"/>
      <c r="D103" s="186"/>
      <c r="E103" s="184">
        <v>18949787</v>
      </c>
      <c r="F103" s="185">
        <v>612</v>
      </c>
      <c r="G103" s="184">
        <v>68188312</v>
      </c>
      <c r="H103" s="184">
        <v>2267</v>
      </c>
      <c r="I103" s="186"/>
      <c r="J103" s="186"/>
      <c r="K103" s="186"/>
      <c r="L103" s="186"/>
      <c r="M103" s="184">
        <v>19867381</v>
      </c>
      <c r="N103" s="185">
        <v>403</v>
      </c>
      <c r="O103" s="184">
        <v>469168</v>
      </c>
      <c r="P103" s="185">
        <v>57</v>
      </c>
      <c r="Q103" s="184">
        <v>4875219</v>
      </c>
      <c r="R103" s="184">
        <v>3617</v>
      </c>
      <c r="S103" s="186"/>
      <c r="T103" s="186"/>
      <c r="U103" s="184">
        <v>622700</v>
      </c>
      <c r="V103" s="185">
        <v>628</v>
      </c>
      <c r="W103" s="184">
        <v>121557</v>
      </c>
      <c r="X103" s="185">
        <v>174</v>
      </c>
      <c r="Y103" s="186"/>
      <c r="Z103" s="186"/>
      <c r="AA103" s="186"/>
      <c r="AB103" s="186"/>
      <c r="AC103" s="184">
        <v>113094124</v>
      </c>
      <c r="AD103" s="186"/>
    </row>
    <row r="104" spans="1:30" s="177" customFormat="1" ht="24.75" customHeight="1" x14ac:dyDescent="0.2">
      <c r="A104" s="182">
        <v>3</v>
      </c>
      <c r="B104" s="183" t="s">
        <v>277</v>
      </c>
      <c r="C104" s="186"/>
      <c r="D104" s="186"/>
      <c r="E104" s="186"/>
      <c r="F104" s="186"/>
      <c r="G104" s="184">
        <v>30998709</v>
      </c>
      <c r="H104" s="184">
        <v>1103</v>
      </c>
      <c r="I104" s="184">
        <v>929718</v>
      </c>
      <c r="J104" s="185">
        <v>56</v>
      </c>
      <c r="K104" s="186"/>
      <c r="L104" s="186"/>
      <c r="M104" s="184">
        <v>2432607</v>
      </c>
      <c r="N104" s="185">
        <v>65</v>
      </c>
      <c r="O104" s="186"/>
      <c r="P104" s="186"/>
      <c r="Q104" s="184">
        <v>3119346</v>
      </c>
      <c r="R104" s="184">
        <v>2943</v>
      </c>
      <c r="S104" s="186"/>
      <c r="T104" s="186"/>
      <c r="U104" s="186"/>
      <c r="V104" s="186"/>
      <c r="W104" s="186"/>
      <c r="X104" s="186"/>
      <c r="Y104" s="186"/>
      <c r="Z104" s="186"/>
      <c r="AA104" s="186"/>
      <c r="AB104" s="186"/>
      <c r="AC104" s="184">
        <v>37480380</v>
      </c>
      <c r="AD104" s="186"/>
    </row>
    <row r="105" spans="1:30" s="177" customFormat="1" ht="36.75" customHeight="1" x14ac:dyDescent="0.2">
      <c r="A105" s="182">
        <v>4</v>
      </c>
      <c r="B105" s="183" t="s">
        <v>278</v>
      </c>
      <c r="C105" s="184">
        <v>12140641</v>
      </c>
      <c r="D105" s="185">
        <v>411</v>
      </c>
      <c r="E105" s="186"/>
      <c r="F105" s="186"/>
      <c r="G105" s="186"/>
      <c r="H105" s="186"/>
      <c r="I105" s="186"/>
      <c r="J105" s="186"/>
      <c r="K105" s="184">
        <v>1338484</v>
      </c>
      <c r="L105" s="185">
        <v>142</v>
      </c>
      <c r="M105" s="186"/>
      <c r="N105" s="186"/>
      <c r="O105" s="186"/>
      <c r="P105" s="186"/>
      <c r="Q105" s="184">
        <v>263930</v>
      </c>
      <c r="R105" s="185">
        <v>106</v>
      </c>
      <c r="S105" s="186"/>
      <c r="T105" s="186"/>
      <c r="U105" s="186"/>
      <c r="V105" s="186"/>
      <c r="W105" s="186"/>
      <c r="X105" s="186"/>
      <c r="Y105" s="186"/>
      <c r="Z105" s="186"/>
      <c r="AA105" s="186"/>
      <c r="AB105" s="186"/>
      <c r="AC105" s="184">
        <v>13743055</v>
      </c>
      <c r="AD105" s="186"/>
    </row>
    <row r="106" spans="1:30" s="177" customFormat="1" ht="36.75" customHeight="1" x14ac:dyDescent="0.2">
      <c r="A106" s="182">
        <v>5</v>
      </c>
      <c r="B106" s="183" t="s">
        <v>279</v>
      </c>
      <c r="C106" s="186"/>
      <c r="D106" s="186"/>
      <c r="E106" s="186"/>
      <c r="F106" s="186"/>
      <c r="G106" s="184">
        <v>69546422</v>
      </c>
      <c r="H106" s="185">
        <v>792</v>
      </c>
      <c r="I106" s="186"/>
      <c r="J106" s="186"/>
      <c r="K106" s="186"/>
      <c r="L106" s="186"/>
      <c r="M106" s="184">
        <v>59314954</v>
      </c>
      <c r="N106" s="185">
        <v>789</v>
      </c>
      <c r="O106" s="186"/>
      <c r="P106" s="186"/>
      <c r="Q106" s="184">
        <v>9396777</v>
      </c>
      <c r="R106" s="184">
        <v>4634</v>
      </c>
      <c r="S106" s="186"/>
      <c r="T106" s="186"/>
      <c r="U106" s="186"/>
      <c r="V106" s="186"/>
      <c r="W106" s="186"/>
      <c r="X106" s="186"/>
      <c r="Y106" s="186"/>
      <c r="Z106" s="186"/>
      <c r="AA106" s="186"/>
      <c r="AB106" s="186"/>
      <c r="AC106" s="184">
        <v>138258153</v>
      </c>
      <c r="AD106" s="186"/>
    </row>
    <row r="107" spans="1:30" s="177" customFormat="1" ht="24.75" customHeight="1" x14ac:dyDescent="0.2">
      <c r="A107" s="182">
        <v>6</v>
      </c>
      <c r="B107" s="183" t="s">
        <v>280</v>
      </c>
      <c r="C107" s="186"/>
      <c r="D107" s="186"/>
      <c r="E107" s="186"/>
      <c r="F107" s="186"/>
      <c r="G107" s="184">
        <v>103985876</v>
      </c>
      <c r="H107" s="184">
        <v>1198</v>
      </c>
      <c r="I107" s="186"/>
      <c r="J107" s="186"/>
      <c r="K107" s="186"/>
      <c r="L107" s="186"/>
      <c r="M107" s="184">
        <v>94745052</v>
      </c>
      <c r="N107" s="185">
        <v>683</v>
      </c>
      <c r="O107" s="186"/>
      <c r="P107" s="186"/>
      <c r="Q107" s="184">
        <v>16360666</v>
      </c>
      <c r="R107" s="184">
        <v>9546</v>
      </c>
      <c r="S107" s="186"/>
      <c r="T107" s="186"/>
      <c r="U107" s="186"/>
      <c r="V107" s="186"/>
      <c r="W107" s="186"/>
      <c r="X107" s="186"/>
      <c r="Y107" s="186"/>
      <c r="Z107" s="186"/>
      <c r="AA107" s="186"/>
      <c r="AB107" s="186"/>
      <c r="AC107" s="184">
        <v>215091594</v>
      </c>
      <c r="AD107" s="186"/>
    </row>
    <row r="108" spans="1:30" s="177" customFormat="1" ht="36.75" customHeight="1" x14ac:dyDescent="0.2">
      <c r="A108" s="182">
        <v>7</v>
      </c>
      <c r="B108" s="183" t="s">
        <v>281</v>
      </c>
      <c r="C108" s="186"/>
      <c r="D108" s="186"/>
      <c r="E108" s="186"/>
      <c r="F108" s="186"/>
      <c r="G108" s="184">
        <v>9667326</v>
      </c>
      <c r="H108" s="185">
        <v>423</v>
      </c>
      <c r="I108" s="186"/>
      <c r="J108" s="186"/>
      <c r="K108" s="186"/>
      <c r="L108" s="186"/>
      <c r="M108" s="184">
        <v>7973378</v>
      </c>
      <c r="N108" s="185">
        <v>424</v>
      </c>
      <c r="O108" s="186"/>
      <c r="P108" s="186"/>
      <c r="Q108" s="184">
        <v>1014444</v>
      </c>
      <c r="R108" s="184">
        <v>1568</v>
      </c>
      <c r="S108" s="186"/>
      <c r="T108" s="186"/>
      <c r="U108" s="186"/>
      <c r="V108" s="186"/>
      <c r="W108" s="186"/>
      <c r="X108" s="186"/>
      <c r="Y108" s="186"/>
      <c r="Z108" s="186"/>
      <c r="AA108" s="186"/>
      <c r="AB108" s="186"/>
      <c r="AC108" s="184">
        <v>18655148</v>
      </c>
      <c r="AD108" s="186"/>
    </row>
    <row r="109" spans="1:30" s="177" customFormat="1" ht="60.75" customHeight="1" x14ac:dyDescent="0.2">
      <c r="A109" s="182">
        <v>8</v>
      </c>
      <c r="B109" s="183" t="s">
        <v>282</v>
      </c>
      <c r="C109" s="186"/>
      <c r="D109" s="186"/>
      <c r="E109" s="186"/>
      <c r="F109" s="186"/>
      <c r="G109" s="186"/>
      <c r="H109" s="186"/>
      <c r="I109" s="186"/>
      <c r="J109" s="186"/>
      <c r="K109" s="186"/>
      <c r="L109" s="186"/>
      <c r="M109" s="184">
        <v>527553</v>
      </c>
      <c r="N109" s="185">
        <v>60</v>
      </c>
      <c r="O109" s="184">
        <v>190005</v>
      </c>
      <c r="P109" s="185">
        <v>20</v>
      </c>
      <c r="Q109" s="186"/>
      <c r="R109" s="186"/>
      <c r="S109" s="186"/>
      <c r="T109" s="186"/>
      <c r="U109" s="184">
        <v>89852</v>
      </c>
      <c r="V109" s="185">
        <v>138</v>
      </c>
      <c r="W109" s="184">
        <v>35692</v>
      </c>
      <c r="X109" s="185">
        <v>51</v>
      </c>
      <c r="Y109" s="186"/>
      <c r="Z109" s="186"/>
      <c r="AA109" s="186"/>
      <c r="AB109" s="186"/>
      <c r="AC109" s="184">
        <v>843102</v>
      </c>
      <c r="AD109" s="186"/>
    </row>
    <row r="110" spans="1:30" s="177" customFormat="1" ht="72.75" customHeight="1" x14ac:dyDescent="0.2">
      <c r="A110" s="182">
        <v>9</v>
      </c>
      <c r="B110" s="183" t="s">
        <v>283</v>
      </c>
      <c r="C110" s="186"/>
      <c r="D110" s="186"/>
      <c r="E110" s="186"/>
      <c r="F110" s="186"/>
      <c r="G110" s="184">
        <v>4321191</v>
      </c>
      <c r="H110" s="185">
        <v>124</v>
      </c>
      <c r="I110" s="186"/>
      <c r="J110" s="186"/>
      <c r="K110" s="186"/>
      <c r="L110" s="186"/>
      <c r="M110" s="184">
        <v>16398170</v>
      </c>
      <c r="N110" s="185">
        <v>574</v>
      </c>
      <c r="O110" s="186"/>
      <c r="P110" s="186"/>
      <c r="Q110" s="184">
        <v>88923</v>
      </c>
      <c r="R110" s="185">
        <v>145</v>
      </c>
      <c r="S110" s="186"/>
      <c r="T110" s="186"/>
      <c r="U110" s="186"/>
      <c r="V110" s="186"/>
      <c r="W110" s="186"/>
      <c r="X110" s="186"/>
      <c r="Y110" s="186"/>
      <c r="Z110" s="186"/>
      <c r="AA110" s="186"/>
      <c r="AB110" s="186"/>
      <c r="AC110" s="184">
        <v>20808284</v>
      </c>
      <c r="AD110" s="186"/>
    </row>
    <row r="111" spans="1:30" s="177" customFormat="1" ht="24.75" customHeight="1" x14ac:dyDescent="0.2">
      <c r="A111" s="182">
        <v>10</v>
      </c>
      <c r="B111" s="183" t="s">
        <v>284</v>
      </c>
      <c r="C111" s="186"/>
      <c r="D111" s="186"/>
      <c r="E111" s="186"/>
      <c r="F111" s="186"/>
      <c r="G111" s="184">
        <v>11643117</v>
      </c>
      <c r="H111" s="185">
        <v>418</v>
      </c>
      <c r="I111" s="184">
        <v>53132241</v>
      </c>
      <c r="J111" s="184">
        <v>2339</v>
      </c>
      <c r="K111" s="186"/>
      <c r="L111" s="186"/>
      <c r="M111" s="186"/>
      <c r="N111" s="186"/>
      <c r="O111" s="184">
        <v>3229476</v>
      </c>
      <c r="P111" s="185">
        <v>358</v>
      </c>
      <c r="Q111" s="184">
        <v>2361219</v>
      </c>
      <c r="R111" s="185">
        <v>96</v>
      </c>
      <c r="S111" s="186"/>
      <c r="T111" s="186"/>
      <c r="U111" s="184">
        <v>1173124</v>
      </c>
      <c r="V111" s="184">
        <v>1196</v>
      </c>
      <c r="W111" s="184">
        <v>192422</v>
      </c>
      <c r="X111" s="185">
        <v>276</v>
      </c>
      <c r="Y111" s="186"/>
      <c r="Z111" s="186"/>
      <c r="AA111" s="186"/>
      <c r="AB111" s="186"/>
      <c r="AC111" s="184">
        <v>71731599</v>
      </c>
      <c r="AD111" s="186"/>
    </row>
    <row r="112" spans="1:30" s="177" customFormat="1" ht="36.75" customHeight="1" x14ac:dyDescent="0.2">
      <c r="A112" s="182">
        <v>11</v>
      </c>
      <c r="B112" s="183" t="s">
        <v>285</v>
      </c>
      <c r="C112" s="186"/>
      <c r="D112" s="186"/>
      <c r="E112" s="184">
        <v>8203014</v>
      </c>
      <c r="F112" s="185">
        <v>291</v>
      </c>
      <c r="G112" s="184">
        <v>1448631</v>
      </c>
      <c r="H112" s="185">
        <v>80</v>
      </c>
      <c r="I112" s="184">
        <v>13058813</v>
      </c>
      <c r="J112" s="185">
        <v>720</v>
      </c>
      <c r="K112" s="186"/>
      <c r="L112" s="186"/>
      <c r="M112" s="186"/>
      <c r="N112" s="186"/>
      <c r="O112" s="184">
        <v>1954140</v>
      </c>
      <c r="P112" s="185">
        <v>236</v>
      </c>
      <c r="Q112" s="184">
        <v>897730</v>
      </c>
      <c r="R112" s="185">
        <v>215</v>
      </c>
      <c r="S112" s="186"/>
      <c r="T112" s="186"/>
      <c r="U112" s="186"/>
      <c r="V112" s="186"/>
      <c r="W112" s="186"/>
      <c r="X112" s="186"/>
      <c r="Y112" s="186"/>
      <c r="Z112" s="186"/>
      <c r="AA112" s="186"/>
      <c r="AB112" s="186"/>
      <c r="AC112" s="184">
        <v>25562328</v>
      </c>
      <c r="AD112" s="186"/>
    </row>
    <row r="113" spans="1:30" s="177" customFormat="1" ht="36.75" customHeight="1" x14ac:dyDescent="0.2">
      <c r="A113" s="182">
        <v>12</v>
      </c>
      <c r="B113" s="183" t="s">
        <v>286</v>
      </c>
      <c r="C113" s="186"/>
      <c r="D113" s="186"/>
      <c r="E113" s="186"/>
      <c r="F113" s="186"/>
      <c r="G113" s="186"/>
      <c r="H113" s="186"/>
      <c r="I113" s="184">
        <v>126117</v>
      </c>
      <c r="J113" s="185">
        <v>6</v>
      </c>
      <c r="K113" s="186"/>
      <c r="L113" s="186"/>
      <c r="M113" s="186"/>
      <c r="N113" s="186"/>
      <c r="O113" s="184">
        <v>3554510</v>
      </c>
      <c r="P113" s="185">
        <v>330</v>
      </c>
      <c r="Q113" s="186"/>
      <c r="R113" s="186"/>
      <c r="S113" s="186"/>
      <c r="T113" s="186"/>
      <c r="U113" s="184">
        <v>1711723</v>
      </c>
      <c r="V113" s="184">
        <v>1839</v>
      </c>
      <c r="W113" s="184">
        <v>331518</v>
      </c>
      <c r="X113" s="185">
        <v>476</v>
      </c>
      <c r="Y113" s="184">
        <v>574074</v>
      </c>
      <c r="Z113" s="185">
        <v>224</v>
      </c>
      <c r="AA113" s="186"/>
      <c r="AB113" s="186"/>
      <c r="AC113" s="184">
        <v>6297942</v>
      </c>
      <c r="AD113" s="186"/>
    </row>
    <row r="114" spans="1:30" s="177" customFormat="1" ht="36.75" customHeight="1" x14ac:dyDescent="0.2">
      <c r="A114" s="182">
        <v>13</v>
      </c>
      <c r="B114" s="183" t="s">
        <v>287</v>
      </c>
      <c r="C114" s="186"/>
      <c r="D114" s="186"/>
      <c r="E114" s="186"/>
      <c r="F114" s="186"/>
      <c r="G114" s="184">
        <v>9330872</v>
      </c>
      <c r="H114" s="185">
        <v>158</v>
      </c>
      <c r="I114" s="184">
        <v>16624063</v>
      </c>
      <c r="J114" s="185">
        <v>390</v>
      </c>
      <c r="K114" s="186"/>
      <c r="L114" s="186"/>
      <c r="M114" s="186"/>
      <c r="N114" s="186"/>
      <c r="O114" s="184">
        <v>730719</v>
      </c>
      <c r="P114" s="185">
        <v>74</v>
      </c>
      <c r="Q114" s="186"/>
      <c r="R114" s="186"/>
      <c r="S114" s="186"/>
      <c r="T114" s="186"/>
      <c r="U114" s="186"/>
      <c r="V114" s="186"/>
      <c r="W114" s="186"/>
      <c r="X114" s="186"/>
      <c r="Y114" s="186"/>
      <c r="Z114" s="186"/>
      <c r="AA114" s="186"/>
      <c r="AB114" s="186"/>
      <c r="AC114" s="184">
        <v>26685654</v>
      </c>
      <c r="AD114" s="186"/>
    </row>
    <row r="115" spans="1:30" s="177" customFormat="1" ht="36.75" customHeight="1" x14ac:dyDescent="0.2">
      <c r="A115" s="182">
        <v>14</v>
      </c>
      <c r="B115" s="183" t="s">
        <v>288</v>
      </c>
      <c r="C115" s="186"/>
      <c r="D115" s="186"/>
      <c r="E115" s="186"/>
      <c r="F115" s="186"/>
      <c r="G115" s="184">
        <v>12328459</v>
      </c>
      <c r="H115" s="185">
        <v>448</v>
      </c>
      <c r="I115" s="184">
        <v>12807119</v>
      </c>
      <c r="J115" s="185">
        <v>622</v>
      </c>
      <c r="K115" s="186"/>
      <c r="L115" s="186"/>
      <c r="M115" s="186"/>
      <c r="N115" s="186"/>
      <c r="O115" s="184">
        <v>8978592</v>
      </c>
      <c r="P115" s="185">
        <v>917</v>
      </c>
      <c r="Q115" s="184">
        <v>73391</v>
      </c>
      <c r="R115" s="185">
        <v>93</v>
      </c>
      <c r="S115" s="184">
        <v>491915</v>
      </c>
      <c r="T115" s="185">
        <v>769</v>
      </c>
      <c r="U115" s="184">
        <v>1387132</v>
      </c>
      <c r="V115" s="184">
        <v>1412</v>
      </c>
      <c r="W115" s="184">
        <v>245239</v>
      </c>
      <c r="X115" s="185">
        <v>353</v>
      </c>
      <c r="Y115" s="184">
        <v>18053367</v>
      </c>
      <c r="Z115" s="184">
        <v>13043</v>
      </c>
      <c r="AA115" s="186"/>
      <c r="AB115" s="186"/>
      <c r="AC115" s="184">
        <v>54365214</v>
      </c>
      <c r="AD115" s="186"/>
    </row>
    <row r="116" spans="1:30" s="177" customFormat="1" ht="36.75" customHeight="1" x14ac:dyDescent="0.2">
      <c r="A116" s="182">
        <v>15</v>
      </c>
      <c r="B116" s="183" t="s">
        <v>289</v>
      </c>
      <c r="C116" s="186"/>
      <c r="D116" s="186"/>
      <c r="E116" s="186"/>
      <c r="F116" s="186"/>
      <c r="G116" s="184">
        <v>2367166</v>
      </c>
      <c r="H116" s="185">
        <v>106</v>
      </c>
      <c r="I116" s="184">
        <v>10069671</v>
      </c>
      <c r="J116" s="185">
        <v>454</v>
      </c>
      <c r="K116" s="186"/>
      <c r="L116" s="186"/>
      <c r="M116" s="186"/>
      <c r="N116" s="186"/>
      <c r="O116" s="184">
        <v>3323467</v>
      </c>
      <c r="P116" s="185">
        <v>370</v>
      </c>
      <c r="Q116" s="186"/>
      <c r="R116" s="186"/>
      <c r="S116" s="186"/>
      <c r="T116" s="186"/>
      <c r="U116" s="184">
        <v>1522878</v>
      </c>
      <c r="V116" s="184">
        <v>1560</v>
      </c>
      <c r="W116" s="184">
        <v>273863</v>
      </c>
      <c r="X116" s="185">
        <v>393</v>
      </c>
      <c r="Y116" s="184">
        <v>10092491</v>
      </c>
      <c r="Z116" s="184">
        <v>6962</v>
      </c>
      <c r="AA116" s="186"/>
      <c r="AB116" s="186"/>
      <c r="AC116" s="184">
        <v>27649536</v>
      </c>
      <c r="AD116" s="186"/>
    </row>
    <row r="117" spans="1:30" s="177" customFormat="1" ht="36.75" customHeight="1" x14ac:dyDescent="0.2">
      <c r="A117" s="182">
        <v>16</v>
      </c>
      <c r="B117" s="183" t="s">
        <v>290</v>
      </c>
      <c r="C117" s="186"/>
      <c r="D117" s="186"/>
      <c r="E117" s="186"/>
      <c r="F117" s="186"/>
      <c r="G117" s="184">
        <v>11859694</v>
      </c>
      <c r="H117" s="185">
        <v>765</v>
      </c>
      <c r="I117" s="184">
        <v>14448366</v>
      </c>
      <c r="J117" s="185">
        <v>942</v>
      </c>
      <c r="K117" s="186"/>
      <c r="L117" s="186"/>
      <c r="M117" s="186"/>
      <c r="N117" s="186"/>
      <c r="O117" s="184">
        <v>802366</v>
      </c>
      <c r="P117" s="185">
        <v>101</v>
      </c>
      <c r="Q117" s="186"/>
      <c r="R117" s="186"/>
      <c r="S117" s="186"/>
      <c r="T117" s="186"/>
      <c r="U117" s="186"/>
      <c r="V117" s="186"/>
      <c r="W117" s="186"/>
      <c r="X117" s="186"/>
      <c r="Y117" s="186"/>
      <c r="Z117" s="186"/>
      <c r="AA117" s="186"/>
      <c r="AB117" s="186"/>
      <c r="AC117" s="184">
        <v>27110426</v>
      </c>
      <c r="AD117" s="186"/>
    </row>
    <row r="118" spans="1:30" s="177" customFormat="1" ht="36.75" customHeight="1" x14ac:dyDescent="0.2">
      <c r="A118" s="182">
        <v>17</v>
      </c>
      <c r="B118" s="183" t="s">
        <v>291</v>
      </c>
      <c r="C118" s="184">
        <v>206078</v>
      </c>
      <c r="D118" s="185">
        <v>4</v>
      </c>
      <c r="E118" s="186"/>
      <c r="F118" s="186"/>
      <c r="G118" s="184">
        <v>3442570</v>
      </c>
      <c r="H118" s="185">
        <v>96</v>
      </c>
      <c r="I118" s="184">
        <v>11986334</v>
      </c>
      <c r="J118" s="185">
        <v>492</v>
      </c>
      <c r="K118" s="184">
        <v>3246528</v>
      </c>
      <c r="L118" s="185">
        <v>156</v>
      </c>
      <c r="M118" s="184">
        <v>680915</v>
      </c>
      <c r="N118" s="185">
        <v>19</v>
      </c>
      <c r="O118" s="184">
        <v>5282366</v>
      </c>
      <c r="P118" s="185">
        <v>548</v>
      </c>
      <c r="Q118" s="184">
        <v>142933</v>
      </c>
      <c r="R118" s="185">
        <v>133</v>
      </c>
      <c r="S118" s="184">
        <v>587036</v>
      </c>
      <c r="T118" s="185">
        <v>722</v>
      </c>
      <c r="U118" s="184">
        <v>44689</v>
      </c>
      <c r="V118" s="185">
        <v>52</v>
      </c>
      <c r="W118" s="184">
        <v>7303</v>
      </c>
      <c r="X118" s="185">
        <v>11</v>
      </c>
      <c r="Y118" s="184">
        <v>15821111</v>
      </c>
      <c r="Z118" s="184">
        <v>11034</v>
      </c>
      <c r="AA118" s="186"/>
      <c r="AB118" s="186"/>
      <c r="AC118" s="184">
        <v>41447863</v>
      </c>
      <c r="AD118" s="186"/>
    </row>
    <row r="119" spans="1:30" s="177" customFormat="1" ht="36.75" customHeight="1" x14ac:dyDescent="0.2">
      <c r="A119" s="182">
        <v>18</v>
      </c>
      <c r="B119" s="183" t="s">
        <v>292</v>
      </c>
      <c r="C119" s="186"/>
      <c r="D119" s="186"/>
      <c r="E119" s="184">
        <v>12617910</v>
      </c>
      <c r="F119" s="185">
        <v>407</v>
      </c>
      <c r="G119" s="184">
        <v>4668107</v>
      </c>
      <c r="H119" s="185">
        <v>138</v>
      </c>
      <c r="I119" s="184">
        <v>15166842</v>
      </c>
      <c r="J119" s="185">
        <v>564</v>
      </c>
      <c r="K119" s="186"/>
      <c r="L119" s="186"/>
      <c r="M119" s="186"/>
      <c r="N119" s="186"/>
      <c r="O119" s="184">
        <v>1446851</v>
      </c>
      <c r="P119" s="185">
        <v>161</v>
      </c>
      <c r="Q119" s="186"/>
      <c r="R119" s="186"/>
      <c r="S119" s="186"/>
      <c r="T119" s="186"/>
      <c r="U119" s="186"/>
      <c r="V119" s="186"/>
      <c r="W119" s="186"/>
      <c r="X119" s="186"/>
      <c r="Y119" s="186"/>
      <c r="Z119" s="186"/>
      <c r="AA119" s="186"/>
      <c r="AB119" s="186"/>
      <c r="AC119" s="184">
        <v>33899710</v>
      </c>
      <c r="AD119" s="186"/>
    </row>
    <row r="120" spans="1:30" s="177" customFormat="1" ht="36.75" customHeight="1" x14ac:dyDescent="0.2">
      <c r="A120" s="182">
        <v>19</v>
      </c>
      <c r="B120" s="183" t="s">
        <v>293</v>
      </c>
      <c r="C120" s="186"/>
      <c r="D120" s="186"/>
      <c r="E120" s="186"/>
      <c r="F120" s="186"/>
      <c r="G120" s="184">
        <v>3623525</v>
      </c>
      <c r="H120" s="185">
        <v>78</v>
      </c>
      <c r="I120" s="184">
        <v>84130136</v>
      </c>
      <c r="J120" s="184">
        <v>2497</v>
      </c>
      <c r="K120" s="184">
        <v>126276</v>
      </c>
      <c r="L120" s="185">
        <v>17</v>
      </c>
      <c r="M120" s="186"/>
      <c r="N120" s="186"/>
      <c r="O120" s="184">
        <v>22185556</v>
      </c>
      <c r="P120" s="184">
        <v>2372</v>
      </c>
      <c r="Q120" s="186"/>
      <c r="R120" s="186"/>
      <c r="S120" s="184">
        <v>1812917</v>
      </c>
      <c r="T120" s="184">
        <v>2833</v>
      </c>
      <c r="U120" s="184">
        <v>12397625</v>
      </c>
      <c r="V120" s="184">
        <v>12789</v>
      </c>
      <c r="W120" s="184">
        <v>1957905</v>
      </c>
      <c r="X120" s="184">
        <v>2811</v>
      </c>
      <c r="Y120" s="184">
        <v>6433105</v>
      </c>
      <c r="Z120" s="184">
        <v>5077</v>
      </c>
      <c r="AA120" s="186"/>
      <c r="AB120" s="186"/>
      <c r="AC120" s="184">
        <v>132667045</v>
      </c>
      <c r="AD120" s="186"/>
    </row>
    <row r="121" spans="1:30" s="177" customFormat="1" ht="24.75" customHeight="1" x14ac:dyDescent="0.2">
      <c r="A121" s="182">
        <v>20</v>
      </c>
      <c r="B121" s="183" t="s">
        <v>294</v>
      </c>
      <c r="C121" s="184">
        <v>15323231</v>
      </c>
      <c r="D121" s="185">
        <v>331</v>
      </c>
      <c r="E121" s="186"/>
      <c r="F121" s="186"/>
      <c r="G121" s="186"/>
      <c r="H121" s="186"/>
      <c r="I121" s="186"/>
      <c r="J121" s="186"/>
      <c r="K121" s="184">
        <v>293974</v>
      </c>
      <c r="L121" s="185">
        <v>20</v>
      </c>
      <c r="M121" s="186"/>
      <c r="N121" s="186"/>
      <c r="O121" s="186"/>
      <c r="P121" s="186"/>
      <c r="Q121" s="184">
        <v>2048101</v>
      </c>
      <c r="R121" s="185">
        <v>357</v>
      </c>
      <c r="S121" s="186"/>
      <c r="T121" s="186"/>
      <c r="U121" s="186"/>
      <c r="V121" s="186"/>
      <c r="W121" s="186"/>
      <c r="X121" s="186"/>
      <c r="Y121" s="186"/>
      <c r="Z121" s="186"/>
      <c r="AA121" s="186"/>
      <c r="AB121" s="186"/>
      <c r="AC121" s="184">
        <v>17665306</v>
      </c>
      <c r="AD121" s="186"/>
    </row>
    <row r="122" spans="1:30" s="177" customFormat="1" ht="36.75" customHeight="1" x14ac:dyDescent="0.2">
      <c r="A122" s="182">
        <v>21</v>
      </c>
      <c r="B122" s="183" t="s">
        <v>295</v>
      </c>
      <c r="C122" s="186"/>
      <c r="D122" s="186"/>
      <c r="E122" s="186"/>
      <c r="F122" s="186"/>
      <c r="G122" s="186"/>
      <c r="H122" s="186"/>
      <c r="I122" s="186"/>
      <c r="J122" s="186"/>
      <c r="K122" s="186"/>
      <c r="L122" s="186"/>
      <c r="M122" s="186"/>
      <c r="N122" s="186"/>
      <c r="O122" s="186"/>
      <c r="P122" s="186"/>
      <c r="Q122" s="186"/>
      <c r="R122" s="186"/>
      <c r="S122" s="184">
        <v>605361</v>
      </c>
      <c r="T122" s="185">
        <v>890</v>
      </c>
      <c r="U122" s="186"/>
      <c r="V122" s="186"/>
      <c r="W122" s="186"/>
      <c r="X122" s="186"/>
      <c r="Y122" s="186"/>
      <c r="Z122" s="186"/>
      <c r="AA122" s="186"/>
      <c r="AB122" s="186"/>
      <c r="AC122" s="184">
        <v>605361</v>
      </c>
      <c r="AD122" s="186"/>
    </row>
    <row r="123" spans="1:30" s="177" customFormat="1" ht="36.75" customHeight="1" x14ac:dyDescent="0.2">
      <c r="A123" s="182">
        <v>22</v>
      </c>
      <c r="B123" s="183" t="s">
        <v>296</v>
      </c>
      <c r="C123" s="186"/>
      <c r="D123" s="186"/>
      <c r="E123" s="186"/>
      <c r="F123" s="186"/>
      <c r="G123" s="186"/>
      <c r="H123" s="186"/>
      <c r="I123" s="186"/>
      <c r="J123" s="186"/>
      <c r="K123" s="186"/>
      <c r="L123" s="186"/>
      <c r="M123" s="186"/>
      <c r="N123" s="186"/>
      <c r="O123" s="186"/>
      <c r="P123" s="186"/>
      <c r="Q123" s="186"/>
      <c r="R123" s="186"/>
      <c r="S123" s="186"/>
      <c r="T123" s="186"/>
      <c r="U123" s="186"/>
      <c r="V123" s="186"/>
      <c r="W123" s="186"/>
      <c r="X123" s="186"/>
      <c r="Y123" s="186"/>
      <c r="Z123" s="186"/>
      <c r="AA123" s="184">
        <v>69105508</v>
      </c>
      <c r="AB123" s="186"/>
      <c r="AC123" s="184">
        <v>69105508</v>
      </c>
      <c r="AD123" s="186"/>
    </row>
    <row r="124" spans="1:30" s="177" customFormat="1" ht="24.75" customHeight="1" x14ac:dyDescent="0.2">
      <c r="A124" s="182">
        <v>23</v>
      </c>
      <c r="B124" s="183" t="s">
        <v>297</v>
      </c>
      <c r="C124" s="186"/>
      <c r="D124" s="186"/>
      <c r="E124" s="186"/>
      <c r="F124" s="186"/>
      <c r="G124" s="184">
        <v>4197586</v>
      </c>
      <c r="H124" s="185">
        <v>141</v>
      </c>
      <c r="I124" s="184">
        <v>48380260</v>
      </c>
      <c r="J124" s="184">
        <v>1888</v>
      </c>
      <c r="K124" s="186"/>
      <c r="L124" s="186"/>
      <c r="M124" s="186"/>
      <c r="N124" s="186"/>
      <c r="O124" s="184">
        <v>17554752</v>
      </c>
      <c r="P124" s="184">
        <v>1991</v>
      </c>
      <c r="Q124" s="186"/>
      <c r="R124" s="186"/>
      <c r="S124" s="184">
        <v>2144907</v>
      </c>
      <c r="T124" s="184">
        <v>3420</v>
      </c>
      <c r="U124" s="184">
        <v>6518930</v>
      </c>
      <c r="V124" s="184">
        <v>6651</v>
      </c>
      <c r="W124" s="184">
        <v>1269041</v>
      </c>
      <c r="X124" s="184">
        <v>1822</v>
      </c>
      <c r="Y124" s="184">
        <v>12944564</v>
      </c>
      <c r="Z124" s="184">
        <v>8734</v>
      </c>
      <c r="AA124" s="186"/>
      <c r="AB124" s="186"/>
      <c r="AC124" s="184">
        <v>93010040</v>
      </c>
      <c r="AD124" s="186"/>
    </row>
    <row r="125" spans="1:30" s="177" customFormat="1" ht="24.75" customHeight="1" x14ac:dyDescent="0.2">
      <c r="A125" s="182">
        <v>24</v>
      </c>
      <c r="B125" s="183" t="s">
        <v>298</v>
      </c>
      <c r="C125" s="186"/>
      <c r="D125" s="186"/>
      <c r="E125" s="186"/>
      <c r="F125" s="186"/>
      <c r="G125" s="184">
        <v>10948640</v>
      </c>
      <c r="H125" s="185">
        <v>335</v>
      </c>
      <c r="I125" s="184">
        <v>73276552</v>
      </c>
      <c r="J125" s="184">
        <v>2824</v>
      </c>
      <c r="K125" s="186"/>
      <c r="L125" s="186"/>
      <c r="M125" s="186"/>
      <c r="N125" s="186"/>
      <c r="O125" s="184">
        <v>6857573</v>
      </c>
      <c r="P125" s="185">
        <v>779</v>
      </c>
      <c r="Q125" s="186"/>
      <c r="R125" s="186"/>
      <c r="S125" s="186"/>
      <c r="T125" s="186"/>
      <c r="U125" s="184">
        <v>2326684</v>
      </c>
      <c r="V125" s="184">
        <v>2411</v>
      </c>
      <c r="W125" s="184">
        <v>470873</v>
      </c>
      <c r="X125" s="185">
        <v>676</v>
      </c>
      <c r="Y125" s="186"/>
      <c r="Z125" s="186"/>
      <c r="AA125" s="186"/>
      <c r="AB125" s="186"/>
      <c r="AC125" s="184">
        <v>93880322</v>
      </c>
      <c r="AD125" s="186"/>
    </row>
    <row r="126" spans="1:30" s="177" customFormat="1" ht="24.75" customHeight="1" x14ac:dyDescent="0.2">
      <c r="A126" s="182">
        <v>25</v>
      </c>
      <c r="B126" s="183" t="s">
        <v>299</v>
      </c>
      <c r="C126" s="186"/>
      <c r="D126" s="186"/>
      <c r="E126" s="184">
        <v>46447998</v>
      </c>
      <c r="F126" s="184">
        <v>1505</v>
      </c>
      <c r="G126" s="184">
        <v>10511156</v>
      </c>
      <c r="H126" s="185">
        <v>299</v>
      </c>
      <c r="I126" s="184">
        <v>41675512</v>
      </c>
      <c r="J126" s="184">
        <v>1813</v>
      </c>
      <c r="K126" s="186"/>
      <c r="L126" s="186"/>
      <c r="M126" s="186"/>
      <c r="N126" s="186"/>
      <c r="O126" s="184">
        <v>9673657</v>
      </c>
      <c r="P126" s="184">
        <v>1148</v>
      </c>
      <c r="Q126" s="186"/>
      <c r="R126" s="186"/>
      <c r="S126" s="186"/>
      <c r="T126" s="186"/>
      <c r="U126" s="184">
        <v>4417319</v>
      </c>
      <c r="V126" s="184">
        <v>4484</v>
      </c>
      <c r="W126" s="184">
        <v>785310</v>
      </c>
      <c r="X126" s="184">
        <v>1128</v>
      </c>
      <c r="Y126" s="186"/>
      <c r="Z126" s="186"/>
      <c r="AA126" s="186"/>
      <c r="AB126" s="186"/>
      <c r="AC126" s="184">
        <v>113510952</v>
      </c>
      <c r="AD126" s="186"/>
    </row>
    <row r="127" spans="1:30" s="177" customFormat="1" ht="24.75" customHeight="1" x14ac:dyDescent="0.2">
      <c r="A127" s="182">
        <v>26</v>
      </c>
      <c r="B127" s="183" t="s">
        <v>300</v>
      </c>
      <c r="C127" s="186"/>
      <c r="D127" s="186"/>
      <c r="E127" s="186"/>
      <c r="F127" s="186"/>
      <c r="G127" s="184">
        <v>11075155</v>
      </c>
      <c r="H127" s="185">
        <v>321</v>
      </c>
      <c r="I127" s="184">
        <v>102988420</v>
      </c>
      <c r="J127" s="184">
        <v>2913</v>
      </c>
      <c r="K127" s="186"/>
      <c r="L127" s="186"/>
      <c r="M127" s="186"/>
      <c r="N127" s="186"/>
      <c r="O127" s="184">
        <v>11314036</v>
      </c>
      <c r="P127" s="184">
        <v>1273</v>
      </c>
      <c r="Q127" s="186"/>
      <c r="R127" s="186"/>
      <c r="S127" s="186"/>
      <c r="T127" s="186"/>
      <c r="U127" s="184">
        <v>4456847</v>
      </c>
      <c r="V127" s="184">
        <v>4626</v>
      </c>
      <c r="W127" s="184">
        <v>929809</v>
      </c>
      <c r="X127" s="184">
        <v>1335</v>
      </c>
      <c r="Y127" s="186"/>
      <c r="Z127" s="186"/>
      <c r="AA127" s="186"/>
      <c r="AB127" s="186"/>
      <c r="AC127" s="184">
        <v>130764267</v>
      </c>
      <c r="AD127" s="186"/>
    </row>
    <row r="128" spans="1:30" s="177" customFormat="1" ht="24.75" customHeight="1" x14ac:dyDescent="0.2">
      <c r="A128" s="182">
        <v>27</v>
      </c>
      <c r="B128" s="183" t="s">
        <v>301</v>
      </c>
      <c r="C128" s="186"/>
      <c r="D128" s="186"/>
      <c r="E128" s="186"/>
      <c r="F128" s="186"/>
      <c r="G128" s="184">
        <v>20193615</v>
      </c>
      <c r="H128" s="185">
        <v>731</v>
      </c>
      <c r="I128" s="184">
        <v>35163782</v>
      </c>
      <c r="J128" s="184">
        <v>2018</v>
      </c>
      <c r="K128" s="186"/>
      <c r="L128" s="186"/>
      <c r="M128" s="186"/>
      <c r="N128" s="186"/>
      <c r="O128" s="184">
        <v>11968649</v>
      </c>
      <c r="P128" s="184">
        <v>1067</v>
      </c>
      <c r="Q128" s="184">
        <v>554801</v>
      </c>
      <c r="R128" s="185">
        <v>672</v>
      </c>
      <c r="S128" s="186"/>
      <c r="T128" s="186"/>
      <c r="U128" s="186"/>
      <c r="V128" s="186"/>
      <c r="W128" s="186"/>
      <c r="X128" s="186"/>
      <c r="Y128" s="184">
        <v>23876544</v>
      </c>
      <c r="Z128" s="184">
        <v>14237</v>
      </c>
      <c r="AA128" s="186"/>
      <c r="AB128" s="186"/>
      <c r="AC128" s="184">
        <v>91757391</v>
      </c>
      <c r="AD128" s="186"/>
    </row>
    <row r="129" spans="1:30" s="177" customFormat="1" ht="36.75" customHeight="1" x14ac:dyDescent="0.2">
      <c r="A129" s="182">
        <v>28</v>
      </c>
      <c r="B129" s="183" t="s">
        <v>302</v>
      </c>
      <c r="C129" s="186"/>
      <c r="D129" s="186"/>
      <c r="E129" s="186"/>
      <c r="F129" s="186"/>
      <c r="G129" s="186"/>
      <c r="H129" s="186"/>
      <c r="I129" s="186"/>
      <c r="J129" s="186"/>
      <c r="K129" s="186"/>
      <c r="L129" s="186"/>
      <c r="M129" s="186"/>
      <c r="N129" s="186"/>
      <c r="O129" s="186"/>
      <c r="P129" s="186"/>
      <c r="Q129" s="186"/>
      <c r="R129" s="186"/>
      <c r="S129" s="186"/>
      <c r="T129" s="186"/>
      <c r="U129" s="186"/>
      <c r="V129" s="186"/>
      <c r="W129" s="186"/>
      <c r="X129" s="186"/>
      <c r="Y129" s="186"/>
      <c r="Z129" s="186"/>
      <c r="AA129" s="184">
        <v>87787853</v>
      </c>
      <c r="AB129" s="186"/>
      <c r="AC129" s="184">
        <v>87787853</v>
      </c>
      <c r="AD129" s="186"/>
    </row>
    <row r="130" spans="1:30" s="177" customFormat="1" ht="36.75" customHeight="1" x14ac:dyDescent="0.2">
      <c r="A130" s="182">
        <v>29</v>
      </c>
      <c r="B130" s="183" t="s">
        <v>303</v>
      </c>
      <c r="C130" s="186"/>
      <c r="D130" s="186"/>
      <c r="E130" s="184">
        <v>7906331</v>
      </c>
      <c r="F130" s="185">
        <v>280</v>
      </c>
      <c r="G130" s="184">
        <v>22467973</v>
      </c>
      <c r="H130" s="185">
        <v>461</v>
      </c>
      <c r="I130" s="184">
        <v>90664621</v>
      </c>
      <c r="J130" s="184">
        <v>3450</v>
      </c>
      <c r="K130" s="186"/>
      <c r="L130" s="186"/>
      <c r="M130" s="186"/>
      <c r="N130" s="186"/>
      <c r="O130" s="184">
        <v>12006955</v>
      </c>
      <c r="P130" s="184">
        <v>1363</v>
      </c>
      <c r="Q130" s="184">
        <v>14704330</v>
      </c>
      <c r="R130" s="185">
        <v>187</v>
      </c>
      <c r="S130" s="184">
        <v>1325896</v>
      </c>
      <c r="T130" s="184">
        <v>2075</v>
      </c>
      <c r="U130" s="184">
        <v>5228995</v>
      </c>
      <c r="V130" s="184">
        <v>5463</v>
      </c>
      <c r="W130" s="184">
        <v>919402</v>
      </c>
      <c r="X130" s="184">
        <v>1321</v>
      </c>
      <c r="Y130" s="184">
        <v>22746</v>
      </c>
      <c r="Z130" s="185">
        <v>11</v>
      </c>
      <c r="AA130" s="184">
        <v>28110365</v>
      </c>
      <c r="AB130" s="186"/>
      <c r="AC130" s="184">
        <v>183357614</v>
      </c>
      <c r="AD130" s="186"/>
    </row>
    <row r="131" spans="1:30" s="177" customFormat="1" ht="36.75" customHeight="1" x14ac:dyDescent="0.2">
      <c r="A131" s="182">
        <v>30</v>
      </c>
      <c r="B131" s="183" t="s">
        <v>304</v>
      </c>
      <c r="C131" s="186"/>
      <c r="D131" s="186"/>
      <c r="E131" s="186"/>
      <c r="F131" s="186"/>
      <c r="G131" s="186"/>
      <c r="H131" s="186"/>
      <c r="I131" s="184">
        <v>16525766</v>
      </c>
      <c r="J131" s="185">
        <v>756</v>
      </c>
      <c r="K131" s="186"/>
      <c r="L131" s="186"/>
      <c r="M131" s="186"/>
      <c r="N131" s="186"/>
      <c r="O131" s="184">
        <v>6923462</v>
      </c>
      <c r="P131" s="185">
        <v>686</v>
      </c>
      <c r="Q131" s="186"/>
      <c r="R131" s="186"/>
      <c r="S131" s="186"/>
      <c r="T131" s="186"/>
      <c r="U131" s="186"/>
      <c r="V131" s="186"/>
      <c r="W131" s="186"/>
      <c r="X131" s="186"/>
      <c r="Y131" s="184">
        <v>21407634</v>
      </c>
      <c r="Z131" s="184">
        <v>14419</v>
      </c>
      <c r="AA131" s="186"/>
      <c r="AB131" s="186"/>
      <c r="AC131" s="184">
        <v>44856862</v>
      </c>
      <c r="AD131" s="186"/>
    </row>
    <row r="132" spans="1:30" s="177" customFormat="1" ht="24.75" customHeight="1" x14ac:dyDescent="0.2">
      <c r="A132" s="182">
        <v>31</v>
      </c>
      <c r="B132" s="183" t="s">
        <v>305</v>
      </c>
      <c r="C132" s="186"/>
      <c r="D132" s="186"/>
      <c r="E132" s="186"/>
      <c r="F132" s="186"/>
      <c r="G132" s="186"/>
      <c r="H132" s="186"/>
      <c r="I132" s="184">
        <v>606231</v>
      </c>
      <c r="J132" s="185">
        <v>31</v>
      </c>
      <c r="K132" s="186"/>
      <c r="L132" s="186"/>
      <c r="M132" s="186"/>
      <c r="N132" s="186"/>
      <c r="O132" s="184">
        <v>8316</v>
      </c>
      <c r="P132" s="185">
        <v>6</v>
      </c>
      <c r="Q132" s="186"/>
      <c r="R132" s="186"/>
      <c r="S132" s="186"/>
      <c r="T132" s="186"/>
      <c r="U132" s="184">
        <v>20650</v>
      </c>
      <c r="V132" s="185">
        <v>21</v>
      </c>
      <c r="W132" s="184">
        <v>5305</v>
      </c>
      <c r="X132" s="185">
        <v>8</v>
      </c>
      <c r="Y132" s="184">
        <v>110514</v>
      </c>
      <c r="Z132" s="185">
        <v>75</v>
      </c>
      <c r="AA132" s="184">
        <v>204625</v>
      </c>
      <c r="AB132" s="186"/>
      <c r="AC132" s="184">
        <v>955641</v>
      </c>
      <c r="AD132" s="186"/>
    </row>
    <row r="133" spans="1:30" s="177" customFormat="1" ht="36.75" customHeight="1" x14ac:dyDescent="0.2">
      <c r="A133" s="182">
        <v>32</v>
      </c>
      <c r="B133" s="183" t="s">
        <v>306</v>
      </c>
      <c r="C133" s="186"/>
      <c r="D133" s="186"/>
      <c r="E133" s="184">
        <v>6456497</v>
      </c>
      <c r="F133" s="185">
        <v>229</v>
      </c>
      <c r="G133" s="184">
        <v>3730933</v>
      </c>
      <c r="H133" s="185">
        <v>128</v>
      </c>
      <c r="I133" s="184">
        <v>37695288</v>
      </c>
      <c r="J133" s="184">
        <v>1806</v>
      </c>
      <c r="K133" s="186"/>
      <c r="L133" s="186"/>
      <c r="M133" s="184">
        <v>13636933</v>
      </c>
      <c r="N133" s="185">
        <v>138</v>
      </c>
      <c r="O133" s="184">
        <v>8299335</v>
      </c>
      <c r="P133" s="185">
        <v>790</v>
      </c>
      <c r="Q133" s="184">
        <v>3421559</v>
      </c>
      <c r="R133" s="185">
        <v>95</v>
      </c>
      <c r="S133" s="186"/>
      <c r="T133" s="186"/>
      <c r="U133" s="184">
        <v>1872172</v>
      </c>
      <c r="V133" s="184">
        <v>1941</v>
      </c>
      <c r="W133" s="184">
        <v>345795</v>
      </c>
      <c r="X133" s="185">
        <v>496</v>
      </c>
      <c r="Y133" s="184">
        <v>6951279</v>
      </c>
      <c r="Z133" s="184">
        <v>4826</v>
      </c>
      <c r="AA133" s="184">
        <v>8851912</v>
      </c>
      <c r="AB133" s="186"/>
      <c r="AC133" s="184">
        <v>91261703</v>
      </c>
      <c r="AD133" s="186"/>
    </row>
    <row r="134" spans="1:30" s="177" customFormat="1" ht="24.75" customHeight="1" x14ac:dyDescent="0.2">
      <c r="A134" s="182">
        <v>33</v>
      </c>
      <c r="B134" s="183" t="s">
        <v>307</v>
      </c>
      <c r="C134" s="186"/>
      <c r="D134" s="186"/>
      <c r="E134" s="186"/>
      <c r="F134" s="186"/>
      <c r="G134" s="184">
        <v>3330327</v>
      </c>
      <c r="H134" s="185">
        <v>77</v>
      </c>
      <c r="I134" s="184">
        <v>34886328</v>
      </c>
      <c r="J134" s="184">
        <v>1141</v>
      </c>
      <c r="K134" s="186"/>
      <c r="L134" s="186"/>
      <c r="M134" s="186"/>
      <c r="N134" s="186"/>
      <c r="O134" s="184">
        <v>6805615</v>
      </c>
      <c r="P134" s="185">
        <v>752</v>
      </c>
      <c r="Q134" s="186"/>
      <c r="R134" s="186"/>
      <c r="S134" s="186"/>
      <c r="T134" s="186"/>
      <c r="U134" s="184">
        <v>2645773</v>
      </c>
      <c r="V134" s="184">
        <v>2696</v>
      </c>
      <c r="W134" s="184">
        <v>506359</v>
      </c>
      <c r="X134" s="185">
        <v>727</v>
      </c>
      <c r="Y134" s="184">
        <v>7969177</v>
      </c>
      <c r="Z134" s="184">
        <v>5319</v>
      </c>
      <c r="AA134" s="184">
        <v>9709927</v>
      </c>
      <c r="AB134" s="186"/>
      <c r="AC134" s="184">
        <v>65853506</v>
      </c>
      <c r="AD134" s="186"/>
    </row>
    <row r="135" spans="1:30" s="177" customFormat="1" ht="24.75" customHeight="1" x14ac:dyDescent="0.2">
      <c r="A135" s="182">
        <v>34</v>
      </c>
      <c r="B135" s="183" t="s">
        <v>308</v>
      </c>
      <c r="C135" s="184">
        <v>4477030</v>
      </c>
      <c r="D135" s="185">
        <v>127</v>
      </c>
      <c r="E135" s="184">
        <v>11055208</v>
      </c>
      <c r="F135" s="185">
        <v>358</v>
      </c>
      <c r="G135" s="184">
        <v>38318016</v>
      </c>
      <c r="H135" s="185">
        <v>695</v>
      </c>
      <c r="I135" s="184">
        <v>111571197</v>
      </c>
      <c r="J135" s="184">
        <v>4427</v>
      </c>
      <c r="K135" s="184">
        <v>976044</v>
      </c>
      <c r="L135" s="185">
        <v>53</v>
      </c>
      <c r="M135" s="184">
        <v>29573538</v>
      </c>
      <c r="N135" s="185">
        <v>259</v>
      </c>
      <c r="O135" s="184">
        <v>19382858</v>
      </c>
      <c r="P135" s="184">
        <v>2044</v>
      </c>
      <c r="Q135" s="184">
        <v>18717851</v>
      </c>
      <c r="R135" s="185">
        <v>650</v>
      </c>
      <c r="S135" s="184">
        <v>2368450</v>
      </c>
      <c r="T135" s="184">
        <v>3268</v>
      </c>
      <c r="U135" s="184">
        <v>6551008</v>
      </c>
      <c r="V135" s="184">
        <v>6771</v>
      </c>
      <c r="W135" s="184">
        <v>1579297</v>
      </c>
      <c r="X135" s="184">
        <v>2267</v>
      </c>
      <c r="Y135" s="184">
        <v>11741821</v>
      </c>
      <c r="Z135" s="184">
        <v>7879</v>
      </c>
      <c r="AA135" s="184">
        <v>30558967</v>
      </c>
      <c r="AB135" s="186"/>
      <c r="AC135" s="184">
        <v>286871285</v>
      </c>
      <c r="AD135" s="186"/>
    </row>
    <row r="136" spans="1:30" s="177" customFormat="1" ht="24.75" customHeight="1" x14ac:dyDescent="0.2">
      <c r="A136" s="182">
        <v>35</v>
      </c>
      <c r="B136" s="183" t="s">
        <v>309</v>
      </c>
      <c r="C136" s="186"/>
      <c r="D136" s="186"/>
      <c r="E136" s="184">
        <v>48419</v>
      </c>
      <c r="F136" s="185">
        <v>2</v>
      </c>
      <c r="G136" s="184">
        <v>207950</v>
      </c>
      <c r="H136" s="185">
        <v>4</v>
      </c>
      <c r="I136" s="184">
        <v>416081</v>
      </c>
      <c r="J136" s="185">
        <v>17</v>
      </c>
      <c r="K136" s="186"/>
      <c r="L136" s="186"/>
      <c r="M136" s="186"/>
      <c r="N136" s="186"/>
      <c r="O136" s="184">
        <v>72182</v>
      </c>
      <c r="P136" s="185">
        <v>7</v>
      </c>
      <c r="Q136" s="186"/>
      <c r="R136" s="186"/>
      <c r="S136" s="186"/>
      <c r="T136" s="186"/>
      <c r="U136" s="184">
        <v>24623</v>
      </c>
      <c r="V136" s="185">
        <v>26</v>
      </c>
      <c r="W136" s="184">
        <v>2941</v>
      </c>
      <c r="X136" s="185">
        <v>5</v>
      </c>
      <c r="Y136" s="184">
        <v>79268</v>
      </c>
      <c r="Z136" s="185">
        <v>51</v>
      </c>
      <c r="AA136" s="184">
        <v>146479</v>
      </c>
      <c r="AB136" s="186"/>
      <c r="AC136" s="184">
        <v>997943</v>
      </c>
      <c r="AD136" s="186"/>
    </row>
    <row r="137" spans="1:30" s="177" customFormat="1" ht="24.75" customHeight="1" x14ac:dyDescent="0.2">
      <c r="A137" s="182">
        <v>36</v>
      </c>
      <c r="B137" s="183" t="s">
        <v>310</v>
      </c>
      <c r="C137" s="186"/>
      <c r="D137" s="186"/>
      <c r="E137" s="184">
        <v>521814</v>
      </c>
      <c r="F137" s="185">
        <v>22</v>
      </c>
      <c r="G137" s="186"/>
      <c r="H137" s="186"/>
      <c r="I137" s="184">
        <v>37834393</v>
      </c>
      <c r="J137" s="184">
        <v>1842</v>
      </c>
      <c r="K137" s="186"/>
      <c r="L137" s="186"/>
      <c r="M137" s="186"/>
      <c r="N137" s="186"/>
      <c r="O137" s="184">
        <v>8250535</v>
      </c>
      <c r="P137" s="185">
        <v>925</v>
      </c>
      <c r="Q137" s="186"/>
      <c r="R137" s="186"/>
      <c r="S137" s="186"/>
      <c r="T137" s="186"/>
      <c r="U137" s="184">
        <v>3453223</v>
      </c>
      <c r="V137" s="184">
        <v>3483</v>
      </c>
      <c r="W137" s="184">
        <v>629716</v>
      </c>
      <c r="X137" s="185">
        <v>904</v>
      </c>
      <c r="Y137" s="184">
        <v>6380128</v>
      </c>
      <c r="Z137" s="184">
        <v>3548</v>
      </c>
      <c r="AA137" s="184">
        <v>14279476</v>
      </c>
      <c r="AB137" s="186"/>
      <c r="AC137" s="184">
        <v>71349285</v>
      </c>
      <c r="AD137" s="186"/>
    </row>
    <row r="138" spans="1:30" s="177" customFormat="1" ht="24.75" customHeight="1" x14ac:dyDescent="0.2">
      <c r="A138" s="182">
        <v>37</v>
      </c>
      <c r="B138" s="183" t="s">
        <v>311</v>
      </c>
      <c r="C138" s="186"/>
      <c r="D138" s="186"/>
      <c r="E138" s="186"/>
      <c r="F138" s="186"/>
      <c r="G138" s="186"/>
      <c r="H138" s="186"/>
      <c r="I138" s="184">
        <v>1209518</v>
      </c>
      <c r="J138" s="185">
        <v>59</v>
      </c>
      <c r="K138" s="186"/>
      <c r="L138" s="186"/>
      <c r="M138" s="186"/>
      <c r="N138" s="186"/>
      <c r="O138" s="184">
        <v>257802</v>
      </c>
      <c r="P138" s="185">
        <v>26</v>
      </c>
      <c r="Q138" s="186"/>
      <c r="R138" s="186"/>
      <c r="S138" s="186"/>
      <c r="T138" s="186"/>
      <c r="U138" s="184">
        <v>78127</v>
      </c>
      <c r="V138" s="185">
        <v>79</v>
      </c>
      <c r="W138" s="184">
        <v>9240</v>
      </c>
      <c r="X138" s="185">
        <v>14</v>
      </c>
      <c r="Y138" s="184">
        <v>108671</v>
      </c>
      <c r="Z138" s="185">
        <v>68</v>
      </c>
      <c r="AA138" s="184">
        <v>349080</v>
      </c>
      <c r="AB138" s="186"/>
      <c r="AC138" s="184">
        <v>2012438</v>
      </c>
      <c r="AD138" s="186"/>
    </row>
    <row r="139" spans="1:30" s="177" customFormat="1" ht="24.75" customHeight="1" x14ac:dyDescent="0.2">
      <c r="A139" s="182">
        <v>38</v>
      </c>
      <c r="B139" s="183" t="s">
        <v>312</v>
      </c>
      <c r="C139" s="186"/>
      <c r="D139" s="186"/>
      <c r="E139" s="186"/>
      <c r="F139" s="186"/>
      <c r="G139" s="186"/>
      <c r="H139" s="186"/>
      <c r="I139" s="184">
        <v>285577</v>
      </c>
      <c r="J139" s="185">
        <v>14</v>
      </c>
      <c r="K139" s="186"/>
      <c r="L139" s="186"/>
      <c r="M139" s="186"/>
      <c r="N139" s="186"/>
      <c r="O139" s="184">
        <v>62870</v>
      </c>
      <c r="P139" s="185">
        <v>7</v>
      </c>
      <c r="Q139" s="186"/>
      <c r="R139" s="186"/>
      <c r="S139" s="186"/>
      <c r="T139" s="186"/>
      <c r="U139" s="184">
        <v>16304</v>
      </c>
      <c r="V139" s="185">
        <v>17</v>
      </c>
      <c r="W139" s="184">
        <v>2853</v>
      </c>
      <c r="X139" s="185">
        <v>3</v>
      </c>
      <c r="Y139" s="184">
        <v>24890</v>
      </c>
      <c r="Z139" s="185">
        <v>15</v>
      </c>
      <c r="AA139" s="184">
        <v>162172</v>
      </c>
      <c r="AB139" s="186"/>
      <c r="AC139" s="184">
        <v>554666</v>
      </c>
      <c r="AD139" s="186"/>
    </row>
    <row r="140" spans="1:30" s="177" customFormat="1" ht="24.75" customHeight="1" x14ac:dyDescent="0.2">
      <c r="A140" s="182">
        <v>39</v>
      </c>
      <c r="B140" s="183" t="s">
        <v>313</v>
      </c>
      <c r="C140" s="186"/>
      <c r="D140" s="186"/>
      <c r="E140" s="184">
        <v>49160</v>
      </c>
      <c r="F140" s="185">
        <v>2</v>
      </c>
      <c r="G140" s="186"/>
      <c r="H140" s="186"/>
      <c r="I140" s="184">
        <v>474569</v>
      </c>
      <c r="J140" s="185">
        <v>22</v>
      </c>
      <c r="K140" s="186"/>
      <c r="L140" s="186"/>
      <c r="M140" s="186"/>
      <c r="N140" s="186"/>
      <c r="O140" s="184">
        <v>200739</v>
      </c>
      <c r="P140" s="185">
        <v>22</v>
      </c>
      <c r="Q140" s="186"/>
      <c r="R140" s="186"/>
      <c r="S140" s="186"/>
      <c r="T140" s="186"/>
      <c r="U140" s="184">
        <v>16573</v>
      </c>
      <c r="V140" s="185">
        <v>17</v>
      </c>
      <c r="W140" s="184">
        <v>2298</v>
      </c>
      <c r="X140" s="185">
        <v>3</v>
      </c>
      <c r="Y140" s="184">
        <v>94342</v>
      </c>
      <c r="Z140" s="185">
        <v>61</v>
      </c>
      <c r="AA140" s="184">
        <v>151884</v>
      </c>
      <c r="AB140" s="186"/>
      <c r="AC140" s="184">
        <v>989565</v>
      </c>
      <c r="AD140" s="186"/>
    </row>
    <row r="141" spans="1:30" s="177" customFormat="1" ht="24.75" customHeight="1" x14ac:dyDescent="0.2">
      <c r="A141" s="182">
        <v>40</v>
      </c>
      <c r="B141" s="183" t="s">
        <v>314</v>
      </c>
      <c r="C141" s="186"/>
      <c r="D141" s="186"/>
      <c r="E141" s="184">
        <v>99143</v>
      </c>
      <c r="F141" s="185">
        <v>4</v>
      </c>
      <c r="G141" s="186"/>
      <c r="H141" s="186"/>
      <c r="I141" s="184">
        <v>703841</v>
      </c>
      <c r="J141" s="185">
        <v>34</v>
      </c>
      <c r="K141" s="186"/>
      <c r="L141" s="186"/>
      <c r="M141" s="186"/>
      <c r="N141" s="186"/>
      <c r="O141" s="184">
        <v>122008</v>
      </c>
      <c r="P141" s="185">
        <v>14</v>
      </c>
      <c r="Q141" s="186"/>
      <c r="R141" s="186"/>
      <c r="S141" s="186"/>
      <c r="T141" s="186"/>
      <c r="U141" s="184">
        <v>40044</v>
      </c>
      <c r="V141" s="185">
        <v>40</v>
      </c>
      <c r="W141" s="184">
        <v>7417</v>
      </c>
      <c r="X141" s="185">
        <v>10</v>
      </c>
      <c r="Y141" s="184">
        <v>81118</v>
      </c>
      <c r="Z141" s="185">
        <v>52</v>
      </c>
      <c r="AA141" s="184">
        <v>183431</v>
      </c>
      <c r="AB141" s="186"/>
      <c r="AC141" s="184">
        <v>1237002</v>
      </c>
      <c r="AD141" s="186"/>
    </row>
    <row r="142" spans="1:30" s="177" customFormat="1" ht="24.75" customHeight="1" x14ac:dyDescent="0.2">
      <c r="A142" s="182">
        <v>41</v>
      </c>
      <c r="B142" s="183" t="s">
        <v>315</v>
      </c>
      <c r="C142" s="186"/>
      <c r="D142" s="186"/>
      <c r="E142" s="184">
        <v>647391</v>
      </c>
      <c r="F142" s="185">
        <v>26</v>
      </c>
      <c r="G142" s="186"/>
      <c r="H142" s="186"/>
      <c r="I142" s="184">
        <v>4177704</v>
      </c>
      <c r="J142" s="185">
        <v>186</v>
      </c>
      <c r="K142" s="186"/>
      <c r="L142" s="186"/>
      <c r="M142" s="186"/>
      <c r="N142" s="186"/>
      <c r="O142" s="184">
        <v>451679</v>
      </c>
      <c r="P142" s="185">
        <v>50</v>
      </c>
      <c r="Q142" s="186"/>
      <c r="R142" s="186"/>
      <c r="S142" s="186"/>
      <c r="T142" s="186"/>
      <c r="U142" s="184">
        <v>117533</v>
      </c>
      <c r="V142" s="185">
        <v>121</v>
      </c>
      <c r="W142" s="184">
        <v>12169</v>
      </c>
      <c r="X142" s="185">
        <v>17</v>
      </c>
      <c r="Y142" s="184">
        <v>585946</v>
      </c>
      <c r="Z142" s="185">
        <v>384</v>
      </c>
      <c r="AA142" s="184">
        <v>886087</v>
      </c>
      <c r="AB142" s="186"/>
      <c r="AC142" s="184">
        <v>6878509</v>
      </c>
      <c r="AD142" s="186"/>
    </row>
    <row r="143" spans="1:30" s="177" customFormat="1" ht="24.75" customHeight="1" x14ac:dyDescent="0.2">
      <c r="A143" s="182">
        <v>42</v>
      </c>
      <c r="B143" s="183" t="s">
        <v>316</v>
      </c>
      <c r="C143" s="186"/>
      <c r="D143" s="186"/>
      <c r="E143" s="184">
        <v>25278</v>
      </c>
      <c r="F143" s="185">
        <v>1</v>
      </c>
      <c r="G143" s="186"/>
      <c r="H143" s="186"/>
      <c r="I143" s="184">
        <v>1241771</v>
      </c>
      <c r="J143" s="185">
        <v>62</v>
      </c>
      <c r="K143" s="186"/>
      <c r="L143" s="186"/>
      <c r="M143" s="186"/>
      <c r="N143" s="186"/>
      <c r="O143" s="184">
        <v>276721</v>
      </c>
      <c r="P143" s="185">
        <v>27</v>
      </c>
      <c r="Q143" s="186"/>
      <c r="R143" s="186"/>
      <c r="S143" s="186"/>
      <c r="T143" s="186"/>
      <c r="U143" s="184">
        <v>126807</v>
      </c>
      <c r="V143" s="185">
        <v>130</v>
      </c>
      <c r="W143" s="184">
        <v>26401</v>
      </c>
      <c r="X143" s="185">
        <v>38</v>
      </c>
      <c r="Y143" s="184">
        <v>78989</v>
      </c>
      <c r="Z143" s="185">
        <v>52</v>
      </c>
      <c r="AA143" s="184">
        <v>344784</v>
      </c>
      <c r="AB143" s="186"/>
      <c r="AC143" s="184">
        <v>2120751</v>
      </c>
      <c r="AD143" s="186"/>
    </row>
    <row r="144" spans="1:30" s="177" customFormat="1" ht="24.75" customHeight="1" x14ac:dyDescent="0.2">
      <c r="A144" s="182">
        <v>43</v>
      </c>
      <c r="B144" s="183" t="s">
        <v>317</v>
      </c>
      <c r="C144" s="186"/>
      <c r="D144" s="186"/>
      <c r="E144" s="184">
        <v>497801</v>
      </c>
      <c r="F144" s="185">
        <v>20</v>
      </c>
      <c r="G144" s="186"/>
      <c r="H144" s="186"/>
      <c r="I144" s="184">
        <v>29502405</v>
      </c>
      <c r="J144" s="184">
        <v>1435</v>
      </c>
      <c r="K144" s="186"/>
      <c r="L144" s="186"/>
      <c r="M144" s="186"/>
      <c r="N144" s="186"/>
      <c r="O144" s="184">
        <v>6168942</v>
      </c>
      <c r="P144" s="185">
        <v>692</v>
      </c>
      <c r="Q144" s="186"/>
      <c r="R144" s="186"/>
      <c r="S144" s="186"/>
      <c r="T144" s="186"/>
      <c r="U144" s="184">
        <v>2314055</v>
      </c>
      <c r="V144" s="184">
        <v>2384</v>
      </c>
      <c r="W144" s="184">
        <v>412407</v>
      </c>
      <c r="X144" s="185">
        <v>592</v>
      </c>
      <c r="Y144" s="184">
        <v>5511795</v>
      </c>
      <c r="Z144" s="184">
        <v>3249</v>
      </c>
      <c r="AA144" s="184">
        <v>8327722</v>
      </c>
      <c r="AB144" s="186"/>
      <c r="AC144" s="184">
        <v>52735127</v>
      </c>
      <c r="AD144" s="186"/>
    </row>
    <row r="145" spans="1:30" s="177" customFormat="1" ht="24.75" customHeight="1" x14ac:dyDescent="0.2">
      <c r="A145" s="182">
        <v>44</v>
      </c>
      <c r="B145" s="183" t="s">
        <v>318</v>
      </c>
      <c r="C145" s="186"/>
      <c r="D145" s="186"/>
      <c r="E145" s="184">
        <v>24210</v>
      </c>
      <c r="F145" s="185">
        <v>1</v>
      </c>
      <c r="G145" s="186"/>
      <c r="H145" s="186"/>
      <c r="I145" s="184">
        <v>1592264</v>
      </c>
      <c r="J145" s="185">
        <v>77</v>
      </c>
      <c r="K145" s="186"/>
      <c r="L145" s="186"/>
      <c r="M145" s="186"/>
      <c r="N145" s="186"/>
      <c r="O145" s="184">
        <v>221332</v>
      </c>
      <c r="P145" s="185">
        <v>23</v>
      </c>
      <c r="Q145" s="186"/>
      <c r="R145" s="186"/>
      <c r="S145" s="186"/>
      <c r="T145" s="186"/>
      <c r="U145" s="184">
        <v>130586</v>
      </c>
      <c r="V145" s="185">
        <v>133</v>
      </c>
      <c r="W145" s="184">
        <v>16820</v>
      </c>
      <c r="X145" s="185">
        <v>23</v>
      </c>
      <c r="Y145" s="184">
        <v>176451</v>
      </c>
      <c r="Z145" s="185">
        <v>104</v>
      </c>
      <c r="AA145" s="184">
        <v>579903</v>
      </c>
      <c r="AB145" s="186"/>
      <c r="AC145" s="184">
        <v>2741566</v>
      </c>
      <c r="AD145" s="186"/>
    </row>
    <row r="146" spans="1:30" s="177" customFormat="1" ht="24.75" customHeight="1" x14ac:dyDescent="0.2">
      <c r="A146" s="182">
        <v>45</v>
      </c>
      <c r="B146" s="183" t="s">
        <v>319</v>
      </c>
      <c r="C146" s="186"/>
      <c r="D146" s="186"/>
      <c r="E146" s="184">
        <v>193675</v>
      </c>
      <c r="F146" s="185">
        <v>8</v>
      </c>
      <c r="G146" s="186"/>
      <c r="H146" s="186"/>
      <c r="I146" s="184">
        <v>30452734</v>
      </c>
      <c r="J146" s="184">
        <v>1482</v>
      </c>
      <c r="K146" s="186"/>
      <c r="L146" s="186"/>
      <c r="M146" s="186"/>
      <c r="N146" s="186"/>
      <c r="O146" s="184">
        <v>6662056</v>
      </c>
      <c r="P146" s="185">
        <v>748</v>
      </c>
      <c r="Q146" s="186"/>
      <c r="R146" s="186"/>
      <c r="S146" s="186"/>
      <c r="T146" s="186"/>
      <c r="U146" s="184">
        <v>2595993</v>
      </c>
      <c r="V146" s="184">
        <v>2660</v>
      </c>
      <c r="W146" s="184">
        <v>501519</v>
      </c>
      <c r="X146" s="185">
        <v>719</v>
      </c>
      <c r="Y146" s="184">
        <v>5644037</v>
      </c>
      <c r="Z146" s="184">
        <v>3580</v>
      </c>
      <c r="AA146" s="184">
        <v>10475060</v>
      </c>
      <c r="AB146" s="186"/>
      <c r="AC146" s="184">
        <v>56525074</v>
      </c>
      <c r="AD146" s="186"/>
    </row>
    <row r="147" spans="1:30" s="177" customFormat="1" ht="24.75" customHeight="1" x14ac:dyDescent="0.2">
      <c r="A147" s="182">
        <v>46</v>
      </c>
      <c r="B147" s="183" t="s">
        <v>320</v>
      </c>
      <c r="C147" s="186"/>
      <c r="D147" s="186"/>
      <c r="E147" s="184">
        <v>24210</v>
      </c>
      <c r="F147" s="185">
        <v>1</v>
      </c>
      <c r="G147" s="186"/>
      <c r="H147" s="186"/>
      <c r="I147" s="184">
        <v>386688</v>
      </c>
      <c r="J147" s="185">
        <v>20</v>
      </c>
      <c r="K147" s="186"/>
      <c r="L147" s="186"/>
      <c r="M147" s="186"/>
      <c r="N147" s="186"/>
      <c r="O147" s="184">
        <v>30117</v>
      </c>
      <c r="P147" s="185">
        <v>3</v>
      </c>
      <c r="Q147" s="186"/>
      <c r="R147" s="186"/>
      <c r="S147" s="186"/>
      <c r="T147" s="186"/>
      <c r="U147" s="184">
        <v>17831</v>
      </c>
      <c r="V147" s="185">
        <v>18</v>
      </c>
      <c r="W147" s="184">
        <v>2834</v>
      </c>
      <c r="X147" s="185">
        <v>4</v>
      </c>
      <c r="Y147" s="184">
        <v>13217</v>
      </c>
      <c r="Z147" s="185">
        <v>8</v>
      </c>
      <c r="AA147" s="184">
        <v>121312</v>
      </c>
      <c r="AB147" s="186"/>
      <c r="AC147" s="184">
        <v>596209</v>
      </c>
      <c r="AD147" s="186"/>
    </row>
    <row r="148" spans="1:30" s="177" customFormat="1" ht="24.75" customHeight="1" x14ac:dyDescent="0.2">
      <c r="A148" s="182">
        <v>47</v>
      </c>
      <c r="B148" s="183" t="s">
        <v>321</v>
      </c>
      <c r="C148" s="186"/>
      <c r="D148" s="186"/>
      <c r="E148" s="186"/>
      <c r="F148" s="186"/>
      <c r="G148" s="184">
        <v>314538</v>
      </c>
      <c r="H148" s="185">
        <v>6</v>
      </c>
      <c r="I148" s="184">
        <v>1413763</v>
      </c>
      <c r="J148" s="185">
        <v>57</v>
      </c>
      <c r="K148" s="186"/>
      <c r="L148" s="186"/>
      <c r="M148" s="186"/>
      <c r="N148" s="186"/>
      <c r="O148" s="184">
        <v>213679</v>
      </c>
      <c r="P148" s="185">
        <v>23</v>
      </c>
      <c r="Q148" s="186"/>
      <c r="R148" s="186"/>
      <c r="S148" s="186"/>
      <c r="T148" s="186"/>
      <c r="U148" s="184">
        <v>63370</v>
      </c>
      <c r="V148" s="185">
        <v>65</v>
      </c>
      <c r="W148" s="184">
        <v>11123</v>
      </c>
      <c r="X148" s="185">
        <v>16</v>
      </c>
      <c r="Y148" s="184">
        <v>154820</v>
      </c>
      <c r="Z148" s="185">
        <v>102</v>
      </c>
      <c r="AA148" s="186"/>
      <c r="AB148" s="186"/>
      <c r="AC148" s="184">
        <v>2171293</v>
      </c>
      <c r="AD148" s="186"/>
    </row>
    <row r="149" spans="1:30" s="177" customFormat="1" ht="24.75" customHeight="1" x14ac:dyDescent="0.2">
      <c r="A149" s="182">
        <v>48</v>
      </c>
      <c r="B149" s="183" t="s">
        <v>322</v>
      </c>
      <c r="C149" s="186"/>
      <c r="D149" s="186"/>
      <c r="E149" s="186"/>
      <c r="F149" s="186"/>
      <c r="G149" s="186"/>
      <c r="H149" s="186"/>
      <c r="I149" s="186"/>
      <c r="J149" s="186"/>
      <c r="K149" s="186"/>
      <c r="L149" s="186"/>
      <c r="M149" s="186"/>
      <c r="N149" s="186"/>
      <c r="O149" s="186"/>
      <c r="P149" s="186"/>
      <c r="Q149" s="186"/>
      <c r="R149" s="186"/>
      <c r="S149" s="186"/>
      <c r="T149" s="186"/>
      <c r="U149" s="186"/>
      <c r="V149" s="186"/>
      <c r="W149" s="186"/>
      <c r="X149" s="186"/>
      <c r="Y149" s="186"/>
      <c r="Z149" s="186"/>
      <c r="AA149" s="184">
        <v>476083</v>
      </c>
      <c r="AB149" s="186"/>
      <c r="AC149" s="184">
        <v>476083</v>
      </c>
      <c r="AD149" s="186"/>
    </row>
    <row r="150" spans="1:30" s="177" customFormat="1" ht="24.75" customHeight="1" x14ac:dyDescent="0.2">
      <c r="A150" s="182">
        <v>49</v>
      </c>
      <c r="B150" s="183" t="s">
        <v>323</v>
      </c>
      <c r="C150" s="186"/>
      <c r="D150" s="186"/>
      <c r="E150" s="186"/>
      <c r="F150" s="186"/>
      <c r="G150" s="186"/>
      <c r="H150" s="186"/>
      <c r="I150" s="184">
        <v>2334630</v>
      </c>
      <c r="J150" s="185">
        <v>115</v>
      </c>
      <c r="K150" s="186"/>
      <c r="L150" s="186"/>
      <c r="M150" s="186"/>
      <c r="N150" s="186"/>
      <c r="O150" s="184">
        <v>186861</v>
      </c>
      <c r="P150" s="185">
        <v>21</v>
      </c>
      <c r="Q150" s="186"/>
      <c r="R150" s="186"/>
      <c r="S150" s="186"/>
      <c r="T150" s="186"/>
      <c r="U150" s="184">
        <v>274259</v>
      </c>
      <c r="V150" s="185">
        <v>284</v>
      </c>
      <c r="W150" s="184">
        <v>46435</v>
      </c>
      <c r="X150" s="185">
        <v>66</v>
      </c>
      <c r="Y150" s="184">
        <v>198724</v>
      </c>
      <c r="Z150" s="185">
        <v>123</v>
      </c>
      <c r="AA150" s="184">
        <v>812464</v>
      </c>
      <c r="AB150" s="186"/>
      <c r="AC150" s="184">
        <v>3853373</v>
      </c>
      <c r="AD150" s="186"/>
    </row>
    <row r="151" spans="1:30" s="177" customFormat="1" ht="24.75" customHeight="1" x14ac:dyDescent="0.2">
      <c r="A151" s="182">
        <v>50</v>
      </c>
      <c r="B151" s="183" t="s">
        <v>324</v>
      </c>
      <c r="C151" s="186"/>
      <c r="D151" s="186"/>
      <c r="E151" s="184">
        <v>24210</v>
      </c>
      <c r="F151" s="185">
        <v>1</v>
      </c>
      <c r="G151" s="186"/>
      <c r="H151" s="186"/>
      <c r="I151" s="184">
        <v>296290</v>
      </c>
      <c r="J151" s="185">
        <v>14</v>
      </c>
      <c r="K151" s="186"/>
      <c r="L151" s="186"/>
      <c r="M151" s="186"/>
      <c r="N151" s="186"/>
      <c r="O151" s="184">
        <v>257841</v>
      </c>
      <c r="P151" s="185">
        <v>28</v>
      </c>
      <c r="Q151" s="186"/>
      <c r="R151" s="186"/>
      <c r="S151" s="186"/>
      <c r="T151" s="186"/>
      <c r="U151" s="184">
        <v>81046</v>
      </c>
      <c r="V151" s="185">
        <v>82</v>
      </c>
      <c r="W151" s="184">
        <v>14582</v>
      </c>
      <c r="X151" s="185">
        <v>21</v>
      </c>
      <c r="Y151" s="184">
        <v>78234</v>
      </c>
      <c r="Z151" s="185">
        <v>48</v>
      </c>
      <c r="AA151" s="184">
        <v>148086</v>
      </c>
      <c r="AB151" s="186"/>
      <c r="AC151" s="184">
        <v>900289</v>
      </c>
      <c r="AD151" s="186"/>
    </row>
    <row r="152" spans="1:30" s="177" customFormat="1" ht="24.75" customHeight="1" x14ac:dyDescent="0.2">
      <c r="A152" s="182">
        <v>51</v>
      </c>
      <c r="B152" s="183" t="s">
        <v>325</v>
      </c>
      <c r="C152" s="186"/>
      <c r="D152" s="186"/>
      <c r="E152" s="184">
        <v>2015033</v>
      </c>
      <c r="F152" s="185">
        <v>82</v>
      </c>
      <c r="G152" s="184">
        <v>12215393</v>
      </c>
      <c r="H152" s="185">
        <v>191</v>
      </c>
      <c r="I152" s="184">
        <v>54275306</v>
      </c>
      <c r="J152" s="184">
        <v>2359</v>
      </c>
      <c r="K152" s="186"/>
      <c r="L152" s="186"/>
      <c r="M152" s="186"/>
      <c r="N152" s="186"/>
      <c r="O152" s="184">
        <v>11181982</v>
      </c>
      <c r="P152" s="184">
        <v>1195</v>
      </c>
      <c r="Q152" s="186"/>
      <c r="R152" s="186"/>
      <c r="S152" s="186"/>
      <c r="T152" s="186"/>
      <c r="U152" s="184">
        <v>3511136</v>
      </c>
      <c r="V152" s="184">
        <v>3589</v>
      </c>
      <c r="W152" s="184">
        <v>696743</v>
      </c>
      <c r="X152" s="184">
        <v>1000</v>
      </c>
      <c r="Y152" s="184">
        <v>9287735</v>
      </c>
      <c r="Z152" s="184">
        <v>6158</v>
      </c>
      <c r="AA152" s="184">
        <v>16171446</v>
      </c>
      <c r="AB152" s="186"/>
      <c r="AC152" s="184">
        <v>109354774</v>
      </c>
      <c r="AD152" s="186"/>
    </row>
    <row r="153" spans="1:30" s="177" customFormat="1" ht="24.75" customHeight="1" x14ac:dyDescent="0.2">
      <c r="A153" s="182">
        <v>52</v>
      </c>
      <c r="B153" s="183" t="s">
        <v>326</v>
      </c>
      <c r="C153" s="186"/>
      <c r="D153" s="186"/>
      <c r="E153" s="184">
        <v>100440</v>
      </c>
      <c r="F153" s="185">
        <v>5</v>
      </c>
      <c r="G153" s="186"/>
      <c r="H153" s="186"/>
      <c r="I153" s="184">
        <v>1438038</v>
      </c>
      <c r="J153" s="185">
        <v>61</v>
      </c>
      <c r="K153" s="186"/>
      <c r="L153" s="186"/>
      <c r="M153" s="186"/>
      <c r="N153" s="186"/>
      <c r="O153" s="184">
        <v>104324</v>
      </c>
      <c r="P153" s="185">
        <v>12</v>
      </c>
      <c r="Q153" s="186"/>
      <c r="R153" s="186"/>
      <c r="S153" s="186"/>
      <c r="T153" s="186"/>
      <c r="U153" s="184">
        <v>33798</v>
      </c>
      <c r="V153" s="185">
        <v>35</v>
      </c>
      <c r="W153" s="184">
        <v>2768</v>
      </c>
      <c r="X153" s="185">
        <v>4</v>
      </c>
      <c r="Y153" s="184">
        <v>105923</v>
      </c>
      <c r="Z153" s="185">
        <v>73</v>
      </c>
      <c r="AA153" s="184">
        <v>416721</v>
      </c>
      <c r="AB153" s="186"/>
      <c r="AC153" s="184">
        <v>2202012</v>
      </c>
      <c r="AD153" s="186"/>
    </row>
    <row r="154" spans="1:30" s="177" customFormat="1" ht="24.75" customHeight="1" x14ac:dyDescent="0.2">
      <c r="A154" s="182">
        <v>53</v>
      </c>
      <c r="B154" s="183" t="s">
        <v>327</v>
      </c>
      <c r="C154" s="186"/>
      <c r="D154" s="186"/>
      <c r="E154" s="186"/>
      <c r="F154" s="186"/>
      <c r="G154" s="186"/>
      <c r="H154" s="186"/>
      <c r="I154" s="184">
        <v>1130582</v>
      </c>
      <c r="J154" s="185">
        <v>49</v>
      </c>
      <c r="K154" s="186"/>
      <c r="L154" s="186"/>
      <c r="M154" s="186"/>
      <c r="N154" s="186"/>
      <c r="O154" s="184">
        <v>43643</v>
      </c>
      <c r="P154" s="185">
        <v>5</v>
      </c>
      <c r="Q154" s="186"/>
      <c r="R154" s="186"/>
      <c r="S154" s="186"/>
      <c r="T154" s="186"/>
      <c r="U154" s="184">
        <v>44118</v>
      </c>
      <c r="V154" s="185">
        <v>47</v>
      </c>
      <c r="W154" s="184">
        <v>9528</v>
      </c>
      <c r="X154" s="185">
        <v>14</v>
      </c>
      <c r="Y154" s="184">
        <v>46078</v>
      </c>
      <c r="Z154" s="185">
        <v>31</v>
      </c>
      <c r="AA154" s="184">
        <v>156450</v>
      </c>
      <c r="AB154" s="186"/>
      <c r="AC154" s="184">
        <v>1430399</v>
      </c>
      <c r="AD154" s="186"/>
    </row>
    <row r="155" spans="1:30" s="177" customFormat="1" ht="24.75" customHeight="1" x14ac:dyDescent="0.2">
      <c r="A155" s="182">
        <v>54</v>
      </c>
      <c r="B155" s="183" t="s">
        <v>328</v>
      </c>
      <c r="C155" s="186"/>
      <c r="D155" s="186"/>
      <c r="E155" s="186"/>
      <c r="F155" s="186"/>
      <c r="G155" s="184">
        <v>5637418</v>
      </c>
      <c r="H155" s="185">
        <v>50</v>
      </c>
      <c r="I155" s="184">
        <v>13438577</v>
      </c>
      <c r="J155" s="185">
        <v>616</v>
      </c>
      <c r="K155" s="186"/>
      <c r="L155" s="186"/>
      <c r="M155" s="184">
        <v>8280953</v>
      </c>
      <c r="N155" s="185">
        <v>73</v>
      </c>
      <c r="O155" s="184">
        <v>2227329</v>
      </c>
      <c r="P155" s="185">
        <v>250</v>
      </c>
      <c r="Q155" s="186"/>
      <c r="R155" s="186"/>
      <c r="S155" s="186"/>
      <c r="T155" s="186"/>
      <c r="U155" s="184">
        <v>1021116</v>
      </c>
      <c r="V155" s="184">
        <v>1047</v>
      </c>
      <c r="W155" s="184">
        <v>123747</v>
      </c>
      <c r="X155" s="185">
        <v>178</v>
      </c>
      <c r="Y155" s="184">
        <v>2303940</v>
      </c>
      <c r="Z155" s="184">
        <v>1647</v>
      </c>
      <c r="AA155" s="184">
        <v>4293456</v>
      </c>
      <c r="AB155" s="186"/>
      <c r="AC155" s="184">
        <v>37326536</v>
      </c>
      <c r="AD155" s="186"/>
    </row>
    <row r="156" spans="1:30" s="177" customFormat="1" ht="24.75" customHeight="1" x14ac:dyDescent="0.2">
      <c r="A156" s="182">
        <v>55</v>
      </c>
      <c r="B156" s="183" t="s">
        <v>329</v>
      </c>
      <c r="C156" s="186"/>
      <c r="D156" s="186"/>
      <c r="E156" s="186"/>
      <c r="F156" s="186"/>
      <c r="G156" s="186"/>
      <c r="H156" s="186"/>
      <c r="I156" s="184">
        <v>1401780</v>
      </c>
      <c r="J156" s="185">
        <v>64</v>
      </c>
      <c r="K156" s="186"/>
      <c r="L156" s="186"/>
      <c r="M156" s="186"/>
      <c r="N156" s="186"/>
      <c r="O156" s="184">
        <v>377487</v>
      </c>
      <c r="P156" s="185">
        <v>42</v>
      </c>
      <c r="Q156" s="186"/>
      <c r="R156" s="186"/>
      <c r="S156" s="186"/>
      <c r="T156" s="186"/>
      <c r="U156" s="184">
        <v>89417</v>
      </c>
      <c r="V156" s="185">
        <v>91</v>
      </c>
      <c r="W156" s="184">
        <v>13095</v>
      </c>
      <c r="X156" s="185">
        <v>19</v>
      </c>
      <c r="Y156" s="184">
        <v>157740</v>
      </c>
      <c r="Z156" s="185">
        <v>106</v>
      </c>
      <c r="AA156" s="184">
        <v>185251</v>
      </c>
      <c r="AB156" s="186"/>
      <c r="AC156" s="184">
        <v>2224770</v>
      </c>
      <c r="AD156" s="186"/>
    </row>
    <row r="157" spans="1:30" s="177" customFormat="1" ht="24.75" customHeight="1" x14ac:dyDescent="0.2">
      <c r="A157" s="182">
        <v>56</v>
      </c>
      <c r="B157" s="183" t="s">
        <v>330</v>
      </c>
      <c r="C157" s="186"/>
      <c r="D157" s="186"/>
      <c r="E157" s="184">
        <v>24210</v>
      </c>
      <c r="F157" s="185">
        <v>1</v>
      </c>
      <c r="G157" s="186"/>
      <c r="H157" s="186"/>
      <c r="I157" s="184">
        <v>1812744</v>
      </c>
      <c r="J157" s="185">
        <v>89</v>
      </c>
      <c r="K157" s="186"/>
      <c r="L157" s="186"/>
      <c r="M157" s="186"/>
      <c r="N157" s="186"/>
      <c r="O157" s="184">
        <v>298017</v>
      </c>
      <c r="P157" s="185">
        <v>33</v>
      </c>
      <c r="Q157" s="186"/>
      <c r="R157" s="186"/>
      <c r="S157" s="186"/>
      <c r="T157" s="186"/>
      <c r="U157" s="184">
        <v>148545</v>
      </c>
      <c r="V157" s="185">
        <v>153</v>
      </c>
      <c r="W157" s="184">
        <v>28339</v>
      </c>
      <c r="X157" s="185">
        <v>41</v>
      </c>
      <c r="Y157" s="184">
        <v>199994</v>
      </c>
      <c r="Z157" s="185">
        <v>133</v>
      </c>
      <c r="AA157" s="184">
        <v>657891</v>
      </c>
      <c r="AB157" s="186"/>
      <c r="AC157" s="184">
        <v>3169740</v>
      </c>
      <c r="AD157" s="186"/>
    </row>
    <row r="158" spans="1:30" s="177" customFormat="1" ht="24.75" customHeight="1" x14ac:dyDescent="0.2">
      <c r="A158" s="182">
        <v>57</v>
      </c>
      <c r="B158" s="183" t="s">
        <v>331</v>
      </c>
      <c r="C158" s="186"/>
      <c r="D158" s="186"/>
      <c r="E158" s="184">
        <v>38481</v>
      </c>
      <c r="F158" s="185">
        <v>2</v>
      </c>
      <c r="G158" s="186"/>
      <c r="H158" s="186"/>
      <c r="I158" s="184">
        <v>97762</v>
      </c>
      <c r="J158" s="185">
        <v>5</v>
      </c>
      <c r="K158" s="186"/>
      <c r="L158" s="186"/>
      <c r="M158" s="186"/>
      <c r="N158" s="186"/>
      <c r="O158" s="184">
        <v>20581</v>
      </c>
      <c r="P158" s="185">
        <v>4</v>
      </c>
      <c r="Q158" s="186"/>
      <c r="R158" s="186"/>
      <c r="S158" s="186"/>
      <c r="T158" s="186"/>
      <c r="U158" s="184">
        <v>11326</v>
      </c>
      <c r="V158" s="185">
        <v>11</v>
      </c>
      <c r="W158" s="184">
        <v>1280</v>
      </c>
      <c r="X158" s="185">
        <v>2</v>
      </c>
      <c r="Y158" s="184">
        <v>12923</v>
      </c>
      <c r="Z158" s="185">
        <v>8</v>
      </c>
      <c r="AA158" s="184">
        <v>78762</v>
      </c>
      <c r="AB158" s="186"/>
      <c r="AC158" s="184">
        <v>261115</v>
      </c>
      <c r="AD158" s="186"/>
    </row>
    <row r="159" spans="1:30" s="177" customFormat="1" ht="24.75" customHeight="1" x14ac:dyDescent="0.2">
      <c r="A159" s="182">
        <v>58</v>
      </c>
      <c r="B159" s="183" t="s">
        <v>332</v>
      </c>
      <c r="C159" s="186"/>
      <c r="D159" s="186"/>
      <c r="E159" s="186"/>
      <c r="F159" s="186"/>
      <c r="G159" s="186"/>
      <c r="H159" s="186"/>
      <c r="I159" s="184">
        <v>2732866</v>
      </c>
      <c r="J159" s="185">
        <v>127</v>
      </c>
      <c r="K159" s="186"/>
      <c r="L159" s="186"/>
      <c r="M159" s="186"/>
      <c r="N159" s="186"/>
      <c r="O159" s="184">
        <v>466348</v>
      </c>
      <c r="P159" s="185">
        <v>53</v>
      </c>
      <c r="Q159" s="186"/>
      <c r="R159" s="186"/>
      <c r="S159" s="186"/>
      <c r="T159" s="186"/>
      <c r="U159" s="184">
        <v>215107</v>
      </c>
      <c r="V159" s="185">
        <v>218</v>
      </c>
      <c r="W159" s="184">
        <v>54516</v>
      </c>
      <c r="X159" s="185">
        <v>78</v>
      </c>
      <c r="Y159" s="184">
        <v>284701</v>
      </c>
      <c r="Z159" s="185">
        <v>190</v>
      </c>
      <c r="AA159" s="184">
        <v>939153</v>
      </c>
      <c r="AB159" s="186"/>
      <c r="AC159" s="184">
        <v>4692691</v>
      </c>
      <c r="AD159" s="186"/>
    </row>
    <row r="160" spans="1:30" s="177" customFormat="1" ht="24.75" customHeight="1" x14ac:dyDescent="0.2">
      <c r="A160" s="182">
        <v>59</v>
      </c>
      <c r="B160" s="183" t="s">
        <v>333</v>
      </c>
      <c r="C160" s="186"/>
      <c r="D160" s="186"/>
      <c r="E160" s="184">
        <v>76904</v>
      </c>
      <c r="F160" s="185">
        <v>3</v>
      </c>
      <c r="G160" s="184">
        <v>106760</v>
      </c>
      <c r="H160" s="185">
        <v>2</v>
      </c>
      <c r="I160" s="184">
        <v>1917594</v>
      </c>
      <c r="J160" s="185">
        <v>83</v>
      </c>
      <c r="K160" s="186"/>
      <c r="L160" s="186"/>
      <c r="M160" s="186"/>
      <c r="N160" s="186"/>
      <c r="O160" s="184">
        <v>119859</v>
      </c>
      <c r="P160" s="185">
        <v>13</v>
      </c>
      <c r="Q160" s="186"/>
      <c r="R160" s="186"/>
      <c r="S160" s="186"/>
      <c r="T160" s="186"/>
      <c r="U160" s="184">
        <v>69255</v>
      </c>
      <c r="V160" s="185">
        <v>71</v>
      </c>
      <c r="W160" s="184">
        <v>15784</v>
      </c>
      <c r="X160" s="185">
        <v>23</v>
      </c>
      <c r="Y160" s="184">
        <v>206483</v>
      </c>
      <c r="Z160" s="185">
        <v>141</v>
      </c>
      <c r="AA160" s="184">
        <v>525481</v>
      </c>
      <c r="AB160" s="186"/>
      <c r="AC160" s="184">
        <v>3038120</v>
      </c>
      <c r="AD160" s="186"/>
    </row>
    <row r="161" spans="1:30" s="177" customFormat="1" ht="24.75" customHeight="1" x14ac:dyDescent="0.2">
      <c r="A161" s="182">
        <v>60</v>
      </c>
      <c r="B161" s="183" t="s">
        <v>334</v>
      </c>
      <c r="C161" s="186"/>
      <c r="D161" s="186"/>
      <c r="E161" s="184">
        <v>1046830</v>
      </c>
      <c r="F161" s="185">
        <v>43</v>
      </c>
      <c r="G161" s="186"/>
      <c r="H161" s="186"/>
      <c r="I161" s="184">
        <v>22519275</v>
      </c>
      <c r="J161" s="184">
        <v>1029</v>
      </c>
      <c r="K161" s="186"/>
      <c r="L161" s="186"/>
      <c r="M161" s="186"/>
      <c r="N161" s="186"/>
      <c r="O161" s="184">
        <v>4712410</v>
      </c>
      <c r="P161" s="185">
        <v>533</v>
      </c>
      <c r="Q161" s="186"/>
      <c r="R161" s="186"/>
      <c r="S161" s="186"/>
      <c r="T161" s="186"/>
      <c r="U161" s="184">
        <v>1941525</v>
      </c>
      <c r="V161" s="184">
        <v>1977</v>
      </c>
      <c r="W161" s="184">
        <v>336724</v>
      </c>
      <c r="X161" s="185">
        <v>484</v>
      </c>
      <c r="Y161" s="184">
        <v>4267019</v>
      </c>
      <c r="Z161" s="184">
        <v>2638</v>
      </c>
      <c r="AA161" s="184">
        <v>8150713</v>
      </c>
      <c r="AB161" s="186"/>
      <c r="AC161" s="184">
        <v>42974496</v>
      </c>
      <c r="AD161" s="186"/>
    </row>
    <row r="162" spans="1:30" s="177" customFormat="1" ht="24.75" customHeight="1" x14ac:dyDescent="0.2">
      <c r="A162" s="182">
        <v>61</v>
      </c>
      <c r="B162" s="183" t="s">
        <v>335</v>
      </c>
      <c r="C162" s="186"/>
      <c r="D162" s="186"/>
      <c r="E162" s="186"/>
      <c r="F162" s="186"/>
      <c r="G162" s="186"/>
      <c r="H162" s="186"/>
      <c r="I162" s="184">
        <v>137188</v>
      </c>
      <c r="J162" s="185">
        <v>7</v>
      </c>
      <c r="K162" s="186"/>
      <c r="L162" s="186"/>
      <c r="M162" s="186"/>
      <c r="N162" s="186"/>
      <c r="O162" s="184">
        <v>49606</v>
      </c>
      <c r="P162" s="185">
        <v>5</v>
      </c>
      <c r="Q162" s="186"/>
      <c r="R162" s="186"/>
      <c r="S162" s="186"/>
      <c r="T162" s="186"/>
      <c r="U162" s="184">
        <v>7376</v>
      </c>
      <c r="V162" s="185">
        <v>8</v>
      </c>
      <c r="W162" s="186"/>
      <c r="X162" s="186"/>
      <c r="Y162" s="184">
        <v>16773</v>
      </c>
      <c r="Z162" s="185">
        <v>10</v>
      </c>
      <c r="AA162" s="184">
        <v>28050</v>
      </c>
      <c r="AB162" s="186"/>
      <c r="AC162" s="184">
        <v>238993</v>
      </c>
      <c r="AD162" s="186"/>
    </row>
    <row r="163" spans="1:30" s="177" customFormat="1" ht="36.75" customHeight="1" x14ac:dyDescent="0.2">
      <c r="A163" s="182">
        <v>62</v>
      </c>
      <c r="B163" s="183" t="s">
        <v>336</v>
      </c>
      <c r="C163" s="186"/>
      <c r="D163" s="186"/>
      <c r="E163" s="184">
        <v>294555</v>
      </c>
      <c r="F163" s="185">
        <v>11</v>
      </c>
      <c r="G163" s="184">
        <v>489129</v>
      </c>
      <c r="H163" s="185">
        <v>7</v>
      </c>
      <c r="I163" s="184">
        <v>14299039</v>
      </c>
      <c r="J163" s="185">
        <v>585</v>
      </c>
      <c r="K163" s="186"/>
      <c r="L163" s="186"/>
      <c r="M163" s="186"/>
      <c r="N163" s="186"/>
      <c r="O163" s="184">
        <v>2365261</v>
      </c>
      <c r="P163" s="185">
        <v>228</v>
      </c>
      <c r="Q163" s="186"/>
      <c r="R163" s="186"/>
      <c r="S163" s="186"/>
      <c r="T163" s="186"/>
      <c r="U163" s="184">
        <v>1039152</v>
      </c>
      <c r="V163" s="184">
        <v>1058</v>
      </c>
      <c r="W163" s="184">
        <v>113667</v>
      </c>
      <c r="X163" s="185">
        <v>164</v>
      </c>
      <c r="Y163" s="184">
        <v>2099331</v>
      </c>
      <c r="Z163" s="184">
        <v>1397</v>
      </c>
      <c r="AA163" s="184">
        <v>2801104</v>
      </c>
      <c r="AB163" s="186"/>
      <c r="AC163" s="184">
        <v>23501238</v>
      </c>
      <c r="AD163" s="186"/>
    </row>
    <row r="164" spans="1:30" s="177" customFormat="1" ht="36.75" customHeight="1" x14ac:dyDescent="0.2">
      <c r="A164" s="182">
        <v>63</v>
      </c>
      <c r="B164" s="183" t="s">
        <v>337</v>
      </c>
      <c r="C164" s="186"/>
      <c r="D164" s="186"/>
      <c r="E164" s="184">
        <v>539817</v>
      </c>
      <c r="F164" s="185">
        <v>23</v>
      </c>
      <c r="G164" s="184">
        <v>992479</v>
      </c>
      <c r="H164" s="185">
        <v>15</v>
      </c>
      <c r="I164" s="184">
        <v>25996487</v>
      </c>
      <c r="J164" s="184">
        <v>1045</v>
      </c>
      <c r="K164" s="186"/>
      <c r="L164" s="186"/>
      <c r="M164" s="186"/>
      <c r="N164" s="186"/>
      <c r="O164" s="184">
        <v>5603605</v>
      </c>
      <c r="P164" s="185">
        <v>619</v>
      </c>
      <c r="Q164" s="186"/>
      <c r="R164" s="186"/>
      <c r="S164" s="186"/>
      <c r="T164" s="186"/>
      <c r="U164" s="184">
        <v>1972842</v>
      </c>
      <c r="V164" s="184">
        <v>2031</v>
      </c>
      <c r="W164" s="184">
        <v>347920</v>
      </c>
      <c r="X164" s="185">
        <v>499</v>
      </c>
      <c r="Y164" s="184">
        <v>3852315</v>
      </c>
      <c r="Z164" s="184">
        <v>2429</v>
      </c>
      <c r="AA164" s="184">
        <v>7030626</v>
      </c>
      <c r="AB164" s="186"/>
      <c r="AC164" s="184">
        <v>46336091</v>
      </c>
      <c r="AD164" s="186"/>
    </row>
    <row r="165" spans="1:30" s="177" customFormat="1" ht="24.75" customHeight="1" x14ac:dyDescent="0.2">
      <c r="A165" s="182">
        <v>64</v>
      </c>
      <c r="B165" s="183" t="s">
        <v>338</v>
      </c>
      <c r="C165" s="186"/>
      <c r="D165" s="186"/>
      <c r="E165" s="184">
        <v>24210</v>
      </c>
      <c r="F165" s="185">
        <v>1</v>
      </c>
      <c r="G165" s="186"/>
      <c r="H165" s="186"/>
      <c r="I165" s="184">
        <v>608546</v>
      </c>
      <c r="J165" s="185">
        <v>30</v>
      </c>
      <c r="K165" s="186"/>
      <c r="L165" s="186"/>
      <c r="M165" s="186"/>
      <c r="N165" s="186"/>
      <c r="O165" s="184">
        <v>68107</v>
      </c>
      <c r="P165" s="185">
        <v>8</v>
      </c>
      <c r="Q165" s="186"/>
      <c r="R165" s="186"/>
      <c r="S165" s="186"/>
      <c r="T165" s="186"/>
      <c r="U165" s="184">
        <v>19772</v>
      </c>
      <c r="V165" s="185">
        <v>20</v>
      </c>
      <c r="W165" s="184">
        <v>2228</v>
      </c>
      <c r="X165" s="185">
        <v>3</v>
      </c>
      <c r="Y165" s="184">
        <v>122966</v>
      </c>
      <c r="Z165" s="185">
        <v>84</v>
      </c>
      <c r="AA165" s="184">
        <v>211986</v>
      </c>
      <c r="AB165" s="186"/>
      <c r="AC165" s="184">
        <v>1057815</v>
      </c>
      <c r="AD165" s="186"/>
    </row>
    <row r="166" spans="1:30" s="177" customFormat="1" ht="24.75" customHeight="1" x14ac:dyDescent="0.2">
      <c r="A166" s="182">
        <v>65</v>
      </c>
      <c r="B166" s="183" t="s">
        <v>339</v>
      </c>
      <c r="C166" s="186"/>
      <c r="D166" s="186"/>
      <c r="E166" s="184">
        <v>114553</v>
      </c>
      <c r="F166" s="185">
        <v>5</v>
      </c>
      <c r="G166" s="186"/>
      <c r="H166" s="186"/>
      <c r="I166" s="184">
        <v>5059444</v>
      </c>
      <c r="J166" s="185">
        <v>246</v>
      </c>
      <c r="K166" s="186"/>
      <c r="L166" s="186"/>
      <c r="M166" s="186"/>
      <c r="N166" s="186"/>
      <c r="O166" s="184">
        <v>2098847</v>
      </c>
      <c r="P166" s="185">
        <v>234</v>
      </c>
      <c r="Q166" s="186"/>
      <c r="R166" s="186"/>
      <c r="S166" s="186"/>
      <c r="T166" s="186"/>
      <c r="U166" s="184">
        <v>670656</v>
      </c>
      <c r="V166" s="185">
        <v>682</v>
      </c>
      <c r="W166" s="184">
        <v>131930</v>
      </c>
      <c r="X166" s="185">
        <v>190</v>
      </c>
      <c r="Y166" s="184">
        <v>1037330</v>
      </c>
      <c r="Z166" s="185">
        <v>728</v>
      </c>
      <c r="AA166" s="184">
        <v>1985617</v>
      </c>
      <c r="AB166" s="186"/>
      <c r="AC166" s="184">
        <v>11098377</v>
      </c>
      <c r="AD166" s="186"/>
    </row>
    <row r="167" spans="1:30" s="177" customFormat="1" ht="24.75" customHeight="1" x14ac:dyDescent="0.2">
      <c r="A167" s="182">
        <v>66</v>
      </c>
      <c r="B167" s="183" t="s">
        <v>340</v>
      </c>
      <c r="C167" s="186"/>
      <c r="D167" s="186"/>
      <c r="E167" s="186"/>
      <c r="F167" s="186"/>
      <c r="G167" s="186"/>
      <c r="H167" s="186"/>
      <c r="I167" s="184">
        <v>332001</v>
      </c>
      <c r="J167" s="185">
        <v>17</v>
      </c>
      <c r="K167" s="186"/>
      <c r="L167" s="186"/>
      <c r="M167" s="186"/>
      <c r="N167" s="186"/>
      <c r="O167" s="184">
        <v>9771</v>
      </c>
      <c r="P167" s="185">
        <v>1</v>
      </c>
      <c r="Q167" s="186"/>
      <c r="R167" s="186"/>
      <c r="S167" s="186"/>
      <c r="T167" s="186"/>
      <c r="U167" s="184">
        <v>16644</v>
      </c>
      <c r="V167" s="185">
        <v>16</v>
      </c>
      <c r="W167" s="184">
        <v>2216</v>
      </c>
      <c r="X167" s="185">
        <v>4</v>
      </c>
      <c r="Y167" s="184">
        <v>73904</v>
      </c>
      <c r="Z167" s="185">
        <v>47</v>
      </c>
      <c r="AA167" s="184">
        <v>99247</v>
      </c>
      <c r="AB167" s="186"/>
      <c r="AC167" s="184">
        <v>533783</v>
      </c>
      <c r="AD167" s="186"/>
    </row>
    <row r="168" spans="1:30" s="177" customFormat="1" ht="24.75" customHeight="1" x14ac:dyDescent="0.2">
      <c r="A168" s="182">
        <v>67</v>
      </c>
      <c r="B168" s="183" t="s">
        <v>341</v>
      </c>
      <c r="C168" s="186"/>
      <c r="D168" s="186"/>
      <c r="E168" s="184">
        <v>24210</v>
      </c>
      <c r="F168" s="185">
        <v>1</v>
      </c>
      <c r="G168" s="186"/>
      <c r="H168" s="186"/>
      <c r="I168" s="184">
        <v>1146550</v>
      </c>
      <c r="J168" s="185">
        <v>53</v>
      </c>
      <c r="K168" s="186"/>
      <c r="L168" s="186"/>
      <c r="M168" s="186"/>
      <c r="N168" s="186"/>
      <c r="O168" s="184">
        <v>59940</v>
      </c>
      <c r="P168" s="185">
        <v>7</v>
      </c>
      <c r="Q168" s="186"/>
      <c r="R168" s="186"/>
      <c r="S168" s="186"/>
      <c r="T168" s="186"/>
      <c r="U168" s="184">
        <v>59218</v>
      </c>
      <c r="V168" s="185">
        <v>61</v>
      </c>
      <c r="W168" s="184">
        <v>8661</v>
      </c>
      <c r="X168" s="185">
        <v>12</v>
      </c>
      <c r="Y168" s="184">
        <v>79784</v>
      </c>
      <c r="Z168" s="185">
        <v>52</v>
      </c>
      <c r="AA168" s="184">
        <v>198611</v>
      </c>
      <c r="AB168" s="186"/>
      <c r="AC168" s="184">
        <v>1576974</v>
      </c>
      <c r="AD168" s="186"/>
    </row>
    <row r="169" spans="1:30" s="177" customFormat="1" ht="24.75" customHeight="1" x14ac:dyDescent="0.2">
      <c r="A169" s="182">
        <v>68</v>
      </c>
      <c r="B169" s="183" t="s">
        <v>342</v>
      </c>
      <c r="C169" s="186"/>
      <c r="D169" s="186"/>
      <c r="E169" s="184">
        <v>4000593</v>
      </c>
      <c r="F169" s="185">
        <v>165</v>
      </c>
      <c r="G169" s="184">
        <v>8699079</v>
      </c>
      <c r="H169" s="185">
        <v>139</v>
      </c>
      <c r="I169" s="184">
        <v>55081416</v>
      </c>
      <c r="J169" s="184">
        <v>2279</v>
      </c>
      <c r="K169" s="186"/>
      <c r="L169" s="186"/>
      <c r="M169" s="186"/>
      <c r="N169" s="186"/>
      <c r="O169" s="184">
        <v>11126861</v>
      </c>
      <c r="P169" s="184">
        <v>1229</v>
      </c>
      <c r="Q169" s="186"/>
      <c r="R169" s="186"/>
      <c r="S169" s="186"/>
      <c r="T169" s="186"/>
      <c r="U169" s="184">
        <v>3914112</v>
      </c>
      <c r="V169" s="184">
        <v>4003</v>
      </c>
      <c r="W169" s="184">
        <v>699868</v>
      </c>
      <c r="X169" s="184">
        <v>1004</v>
      </c>
      <c r="Y169" s="184">
        <v>8327340</v>
      </c>
      <c r="Z169" s="184">
        <v>4713</v>
      </c>
      <c r="AA169" s="184">
        <v>13600864</v>
      </c>
      <c r="AB169" s="186"/>
      <c r="AC169" s="184">
        <v>105450133</v>
      </c>
      <c r="AD169" s="186"/>
    </row>
    <row r="170" spans="1:30" s="177" customFormat="1" ht="48.75" customHeight="1" x14ac:dyDescent="0.2">
      <c r="A170" s="182">
        <v>69</v>
      </c>
      <c r="B170" s="183" t="s">
        <v>343</v>
      </c>
      <c r="C170" s="186"/>
      <c r="D170" s="186"/>
      <c r="E170" s="186"/>
      <c r="F170" s="186"/>
      <c r="G170" s="186"/>
      <c r="H170" s="186"/>
      <c r="I170" s="186"/>
      <c r="J170" s="186"/>
      <c r="K170" s="186"/>
      <c r="L170" s="186"/>
      <c r="M170" s="186"/>
      <c r="N170" s="186"/>
      <c r="O170" s="184">
        <v>852387</v>
      </c>
      <c r="P170" s="185">
        <v>95</v>
      </c>
      <c r="Q170" s="186"/>
      <c r="R170" s="186"/>
      <c r="S170" s="186"/>
      <c r="T170" s="186"/>
      <c r="U170" s="184">
        <v>214708</v>
      </c>
      <c r="V170" s="185">
        <v>318</v>
      </c>
      <c r="W170" s="184">
        <v>54488</v>
      </c>
      <c r="X170" s="185">
        <v>78</v>
      </c>
      <c r="Y170" s="184">
        <v>15662</v>
      </c>
      <c r="Z170" s="185">
        <v>4</v>
      </c>
      <c r="AA170" s="186"/>
      <c r="AB170" s="186"/>
      <c r="AC170" s="184">
        <v>1137245</v>
      </c>
      <c r="AD170" s="186"/>
    </row>
    <row r="171" spans="1:30" s="177" customFormat="1" ht="48.75" customHeight="1" x14ac:dyDescent="0.2">
      <c r="A171" s="182">
        <v>70</v>
      </c>
      <c r="B171" s="183" t="s">
        <v>344</v>
      </c>
      <c r="C171" s="186"/>
      <c r="D171" s="186"/>
      <c r="E171" s="186"/>
      <c r="F171" s="186"/>
      <c r="G171" s="184">
        <v>690651</v>
      </c>
      <c r="H171" s="185">
        <v>12</v>
      </c>
      <c r="I171" s="184">
        <v>2829573</v>
      </c>
      <c r="J171" s="185">
        <v>116</v>
      </c>
      <c r="K171" s="186"/>
      <c r="L171" s="186"/>
      <c r="M171" s="186"/>
      <c r="N171" s="186"/>
      <c r="O171" s="184">
        <v>541667</v>
      </c>
      <c r="P171" s="185">
        <v>62</v>
      </c>
      <c r="Q171" s="186"/>
      <c r="R171" s="186"/>
      <c r="S171" s="186"/>
      <c r="T171" s="186"/>
      <c r="U171" s="184">
        <v>258796</v>
      </c>
      <c r="V171" s="185">
        <v>276</v>
      </c>
      <c r="W171" s="184">
        <v>84789</v>
      </c>
      <c r="X171" s="185">
        <v>122</v>
      </c>
      <c r="Y171" s="184">
        <v>206080</v>
      </c>
      <c r="Z171" s="185">
        <v>52</v>
      </c>
      <c r="AA171" s="186"/>
      <c r="AB171" s="186"/>
      <c r="AC171" s="184">
        <v>4611556</v>
      </c>
      <c r="AD171" s="186"/>
    </row>
    <row r="172" spans="1:30" s="177" customFormat="1" ht="36.75" customHeight="1" x14ac:dyDescent="0.2">
      <c r="A172" s="182">
        <v>71</v>
      </c>
      <c r="B172" s="183" t="s">
        <v>345</v>
      </c>
      <c r="C172" s="186"/>
      <c r="D172" s="186"/>
      <c r="E172" s="186"/>
      <c r="F172" s="186"/>
      <c r="G172" s="186"/>
      <c r="H172" s="186"/>
      <c r="I172" s="184">
        <v>16583782</v>
      </c>
      <c r="J172" s="185">
        <v>768</v>
      </c>
      <c r="K172" s="186"/>
      <c r="L172" s="186"/>
      <c r="M172" s="186"/>
      <c r="N172" s="186"/>
      <c r="O172" s="184">
        <v>5712734</v>
      </c>
      <c r="P172" s="185">
        <v>632</v>
      </c>
      <c r="Q172" s="186"/>
      <c r="R172" s="186"/>
      <c r="S172" s="186"/>
      <c r="T172" s="186"/>
      <c r="U172" s="184">
        <v>2626118</v>
      </c>
      <c r="V172" s="184">
        <v>2664</v>
      </c>
      <c r="W172" s="184">
        <v>585792</v>
      </c>
      <c r="X172" s="185">
        <v>842</v>
      </c>
      <c r="Y172" s="186"/>
      <c r="Z172" s="186"/>
      <c r="AA172" s="186"/>
      <c r="AB172" s="186"/>
      <c r="AC172" s="184">
        <v>25508426</v>
      </c>
      <c r="AD172" s="186"/>
    </row>
    <row r="173" spans="1:30" s="177" customFormat="1" ht="36.75" customHeight="1" x14ac:dyDescent="0.2">
      <c r="A173" s="182">
        <v>72</v>
      </c>
      <c r="B173" s="183" t="s">
        <v>346</v>
      </c>
      <c r="C173" s="186"/>
      <c r="D173" s="186"/>
      <c r="E173" s="186"/>
      <c r="F173" s="186"/>
      <c r="G173" s="186"/>
      <c r="H173" s="186"/>
      <c r="I173" s="186"/>
      <c r="J173" s="186"/>
      <c r="K173" s="186"/>
      <c r="L173" s="186"/>
      <c r="M173" s="186"/>
      <c r="N173" s="186"/>
      <c r="O173" s="184">
        <v>606534</v>
      </c>
      <c r="P173" s="185">
        <v>66</v>
      </c>
      <c r="Q173" s="186"/>
      <c r="R173" s="186"/>
      <c r="S173" s="186"/>
      <c r="T173" s="186"/>
      <c r="U173" s="184">
        <v>375837</v>
      </c>
      <c r="V173" s="185">
        <v>391</v>
      </c>
      <c r="W173" s="184">
        <v>57562</v>
      </c>
      <c r="X173" s="185">
        <v>82</v>
      </c>
      <c r="Y173" s="186"/>
      <c r="Z173" s="186"/>
      <c r="AA173" s="186"/>
      <c r="AB173" s="186"/>
      <c r="AC173" s="184">
        <v>1039933</v>
      </c>
      <c r="AD173" s="186"/>
    </row>
    <row r="174" spans="1:30" s="177" customFormat="1" ht="36.75" customHeight="1" x14ac:dyDescent="0.2">
      <c r="A174" s="182">
        <v>73</v>
      </c>
      <c r="B174" s="183" t="s">
        <v>361</v>
      </c>
      <c r="C174" s="186"/>
      <c r="D174" s="186"/>
      <c r="E174" s="186"/>
      <c r="F174" s="186"/>
      <c r="G174" s="186"/>
      <c r="H174" s="186"/>
      <c r="I174" s="186"/>
      <c r="J174" s="186"/>
      <c r="K174" s="186"/>
      <c r="L174" s="186"/>
      <c r="M174" s="186"/>
      <c r="N174" s="186"/>
      <c r="O174" s="184">
        <v>6861</v>
      </c>
      <c r="P174" s="185">
        <v>1</v>
      </c>
      <c r="Q174" s="186"/>
      <c r="R174" s="186"/>
      <c r="S174" s="186"/>
      <c r="T174" s="186"/>
      <c r="U174" s="184">
        <v>1308</v>
      </c>
      <c r="V174" s="185">
        <v>2</v>
      </c>
      <c r="W174" s="186"/>
      <c r="X174" s="186"/>
      <c r="Y174" s="186"/>
      <c r="Z174" s="186"/>
      <c r="AA174" s="186"/>
      <c r="AB174" s="186"/>
      <c r="AC174" s="184">
        <v>8169</v>
      </c>
      <c r="AD174" s="186"/>
    </row>
    <row r="175" spans="1:30" s="177" customFormat="1" ht="36.75" customHeight="1" x14ac:dyDescent="0.2">
      <c r="A175" s="182">
        <v>74</v>
      </c>
      <c r="B175" s="183" t="s">
        <v>347</v>
      </c>
      <c r="C175" s="186"/>
      <c r="D175" s="186"/>
      <c r="E175" s="186"/>
      <c r="F175" s="186"/>
      <c r="G175" s="186"/>
      <c r="H175" s="186"/>
      <c r="I175" s="184">
        <v>158211</v>
      </c>
      <c r="J175" s="185">
        <v>7</v>
      </c>
      <c r="K175" s="186"/>
      <c r="L175" s="186"/>
      <c r="M175" s="186"/>
      <c r="N175" s="186"/>
      <c r="O175" s="184">
        <v>39734</v>
      </c>
      <c r="P175" s="185">
        <v>5</v>
      </c>
      <c r="Q175" s="186"/>
      <c r="R175" s="186"/>
      <c r="S175" s="186"/>
      <c r="T175" s="186"/>
      <c r="U175" s="184">
        <v>4925</v>
      </c>
      <c r="V175" s="185">
        <v>5</v>
      </c>
      <c r="W175" s="186"/>
      <c r="X175" s="186"/>
      <c r="Y175" s="186"/>
      <c r="Z175" s="186"/>
      <c r="AA175" s="186"/>
      <c r="AB175" s="186"/>
      <c r="AC175" s="184">
        <v>202870</v>
      </c>
      <c r="AD175" s="186"/>
    </row>
    <row r="176" spans="1:30" s="177" customFormat="1" ht="36.75" customHeight="1" x14ac:dyDescent="0.2">
      <c r="A176" s="182">
        <v>75</v>
      </c>
      <c r="B176" s="183" t="s">
        <v>348</v>
      </c>
      <c r="C176" s="186"/>
      <c r="D176" s="186"/>
      <c r="E176" s="186"/>
      <c r="F176" s="186"/>
      <c r="G176" s="186"/>
      <c r="H176" s="186"/>
      <c r="I176" s="184">
        <v>909538</v>
      </c>
      <c r="J176" s="185">
        <v>51</v>
      </c>
      <c r="K176" s="186"/>
      <c r="L176" s="186"/>
      <c r="M176" s="186"/>
      <c r="N176" s="186"/>
      <c r="O176" s="184">
        <v>359418</v>
      </c>
      <c r="P176" s="185">
        <v>39</v>
      </c>
      <c r="Q176" s="186"/>
      <c r="R176" s="186"/>
      <c r="S176" s="186"/>
      <c r="T176" s="186"/>
      <c r="U176" s="184">
        <v>189030</v>
      </c>
      <c r="V176" s="185">
        <v>231</v>
      </c>
      <c r="W176" s="184">
        <v>57323</v>
      </c>
      <c r="X176" s="185">
        <v>82</v>
      </c>
      <c r="Y176" s="186"/>
      <c r="Z176" s="186"/>
      <c r="AA176" s="186"/>
      <c r="AB176" s="186"/>
      <c r="AC176" s="184">
        <v>1515309</v>
      </c>
      <c r="AD176" s="186"/>
    </row>
    <row r="177" spans="1:30" s="177" customFormat="1" ht="36.75" customHeight="1" x14ac:dyDescent="0.2">
      <c r="A177" s="182">
        <v>76</v>
      </c>
      <c r="B177" s="183" t="s">
        <v>349</v>
      </c>
      <c r="C177" s="186"/>
      <c r="D177" s="186"/>
      <c r="E177" s="186"/>
      <c r="F177" s="186"/>
      <c r="G177" s="186"/>
      <c r="H177" s="186"/>
      <c r="I177" s="184">
        <v>123844</v>
      </c>
      <c r="J177" s="185">
        <v>7</v>
      </c>
      <c r="K177" s="186"/>
      <c r="L177" s="186"/>
      <c r="M177" s="186"/>
      <c r="N177" s="186"/>
      <c r="O177" s="184">
        <v>163000</v>
      </c>
      <c r="P177" s="185">
        <v>18</v>
      </c>
      <c r="Q177" s="186"/>
      <c r="R177" s="186"/>
      <c r="S177" s="186"/>
      <c r="T177" s="186"/>
      <c r="U177" s="186"/>
      <c r="V177" s="186"/>
      <c r="W177" s="184">
        <v>12632</v>
      </c>
      <c r="X177" s="185">
        <v>18</v>
      </c>
      <c r="Y177" s="184">
        <v>29672</v>
      </c>
      <c r="Z177" s="185">
        <v>14</v>
      </c>
      <c r="AA177" s="186"/>
      <c r="AB177" s="186"/>
      <c r="AC177" s="184">
        <v>329148</v>
      </c>
      <c r="AD177" s="186"/>
    </row>
    <row r="178" spans="1:30" s="177" customFormat="1" ht="24.75" customHeight="1" x14ac:dyDescent="0.2">
      <c r="A178" s="182">
        <v>77</v>
      </c>
      <c r="B178" s="183" t="s">
        <v>350</v>
      </c>
      <c r="C178" s="186"/>
      <c r="D178" s="186"/>
      <c r="E178" s="186"/>
      <c r="F178" s="186"/>
      <c r="G178" s="186"/>
      <c r="H178" s="186"/>
      <c r="I178" s="186"/>
      <c r="J178" s="186"/>
      <c r="K178" s="186"/>
      <c r="L178" s="186"/>
      <c r="M178" s="186"/>
      <c r="N178" s="186"/>
      <c r="O178" s="186"/>
      <c r="P178" s="186"/>
      <c r="Q178" s="184">
        <v>30919940</v>
      </c>
      <c r="R178" s="185">
        <v>224</v>
      </c>
      <c r="S178" s="186"/>
      <c r="T178" s="186"/>
      <c r="U178" s="186"/>
      <c r="V178" s="186"/>
      <c r="W178" s="186"/>
      <c r="X178" s="186"/>
      <c r="Y178" s="186"/>
      <c r="Z178" s="186"/>
      <c r="AA178" s="186"/>
      <c r="AB178" s="186"/>
      <c r="AC178" s="184">
        <v>30919940</v>
      </c>
      <c r="AD178" s="186"/>
    </row>
    <row r="179" spans="1:30" s="177" customFormat="1" ht="24.75" customHeight="1" x14ac:dyDescent="0.2">
      <c r="A179" s="182">
        <v>78</v>
      </c>
      <c r="B179" s="183" t="s">
        <v>351</v>
      </c>
      <c r="C179" s="186"/>
      <c r="D179" s="186"/>
      <c r="E179" s="186"/>
      <c r="F179" s="186"/>
      <c r="G179" s="186"/>
      <c r="H179" s="186"/>
      <c r="I179" s="186"/>
      <c r="J179" s="186"/>
      <c r="K179" s="186"/>
      <c r="L179" s="186"/>
      <c r="M179" s="184">
        <v>687551</v>
      </c>
      <c r="N179" s="185">
        <v>6</v>
      </c>
      <c r="O179" s="186"/>
      <c r="P179" s="186"/>
      <c r="Q179" s="186"/>
      <c r="R179" s="186"/>
      <c r="S179" s="186"/>
      <c r="T179" s="186"/>
      <c r="U179" s="186"/>
      <c r="V179" s="186"/>
      <c r="W179" s="186"/>
      <c r="X179" s="186"/>
      <c r="Y179" s="186"/>
      <c r="Z179" s="186"/>
      <c r="AA179" s="186"/>
      <c r="AB179" s="186"/>
      <c r="AC179" s="184">
        <v>687551</v>
      </c>
      <c r="AD179" s="186"/>
    </row>
    <row r="180" spans="1:30" s="177" customFormat="1" ht="24.75" customHeight="1" x14ac:dyDescent="0.2">
      <c r="A180" s="182">
        <v>79</v>
      </c>
      <c r="B180" s="183" t="s">
        <v>352</v>
      </c>
      <c r="C180" s="186"/>
      <c r="D180" s="186"/>
      <c r="E180" s="186"/>
      <c r="F180" s="186"/>
      <c r="G180" s="186"/>
      <c r="H180" s="186"/>
      <c r="I180" s="186"/>
      <c r="J180" s="186"/>
      <c r="K180" s="186"/>
      <c r="L180" s="186"/>
      <c r="M180" s="186"/>
      <c r="N180" s="186"/>
      <c r="O180" s="186"/>
      <c r="P180" s="186"/>
      <c r="Q180" s="184">
        <v>107193936</v>
      </c>
      <c r="R180" s="184">
        <v>1176</v>
      </c>
      <c r="S180" s="186"/>
      <c r="T180" s="186"/>
      <c r="U180" s="186"/>
      <c r="V180" s="186"/>
      <c r="W180" s="186"/>
      <c r="X180" s="186"/>
      <c r="Y180" s="186"/>
      <c r="Z180" s="186"/>
      <c r="AA180" s="186"/>
      <c r="AB180" s="186"/>
      <c r="AC180" s="184">
        <v>107193936</v>
      </c>
      <c r="AD180" s="186"/>
    </row>
    <row r="181" spans="1:30" s="177" customFormat="1" ht="24.75" customHeight="1" x14ac:dyDescent="0.2">
      <c r="A181" s="182">
        <v>80</v>
      </c>
      <c r="B181" s="183" t="s">
        <v>353</v>
      </c>
      <c r="C181" s="186"/>
      <c r="D181" s="186"/>
      <c r="E181" s="186"/>
      <c r="F181" s="186"/>
      <c r="G181" s="186"/>
      <c r="H181" s="186"/>
      <c r="I181" s="186"/>
      <c r="J181" s="186"/>
      <c r="K181" s="186"/>
      <c r="L181" s="186"/>
      <c r="M181" s="184">
        <v>3277659</v>
      </c>
      <c r="N181" s="185">
        <v>26</v>
      </c>
      <c r="O181" s="186"/>
      <c r="P181" s="186"/>
      <c r="Q181" s="186"/>
      <c r="R181" s="186"/>
      <c r="S181" s="186"/>
      <c r="T181" s="186"/>
      <c r="U181" s="186"/>
      <c r="V181" s="186"/>
      <c r="W181" s="186"/>
      <c r="X181" s="186"/>
      <c r="Y181" s="186"/>
      <c r="Z181" s="186"/>
      <c r="AA181" s="186"/>
      <c r="AB181" s="186"/>
      <c r="AC181" s="184">
        <v>3277659</v>
      </c>
      <c r="AD181" s="186"/>
    </row>
    <row r="182" spans="1:30" s="177" customFormat="1" ht="24.75" customHeight="1" x14ac:dyDescent="0.2">
      <c r="A182" s="182">
        <v>81</v>
      </c>
      <c r="B182" s="183" t="s">
        <v>354</v>
      </c>
      <c r="C182" s="184">
        <v>1688017</v>
      </c>
      <c r="D182" s="185">
        <v>58</v>
      </c>
      <c r="E182" s="186"/>
      <c r="F182" s="186"/>
      <c r="G182" s="186"/>
      <c r="H182" s="186"/>
      <c r="I182" s="186"/>
      <c r="J182" s="186"/>
      <c r="K182" s="184">
        <v>657837</v>
      </c>
      <c r="L182" s="185">
        <v>61</v>
      </c>
      <c r="M182" s="186"/>
      <c r="N182" s="186"/>
      <c r="O182" s="186"/>
      <c r="P182" s="186"/>
      <c r="Q182" s="186"/>
      <c r="R182" s="186"/>
      <c r="S182" s="186"/>
      <c r="T182" s="186"/>
      <c r="U182" s="186"/>
      <c r="V182" s="186"/>
      <c r="W182" s="186"/>
      <c r="X182" s="186"/>
      <c r="Y182" s="186"/>
      <c r="Z182" s="186"/>
      <c r="AA182" s="186"/>
      <c r="AB182" s="186"/>
      <c r="AC182" s="184">
        <v>2345854</v>
      </c>
      <c r="AD182" s="186"/>
    </row>
    <row r="183" spans="1:30" s="177" customFormat="1" ht="12.75" customHeight="1" x14ac:dyDescent="0.2">
      <c r="A183" s="182">
        <v>82</v>
      </c>
      <c r="B183" s="183" t="s">
        <v>355</v>
      </c>
      <c r="C183" s="184">
        <v>6101521</v>
      </c>
      <c r="D183" s="185">
        <v>102</v>
      </c>
      <c r="E183" s="186"/>
      <c r="F183" s="186"/>
      <c r="G183" s="186"/>
      <c r="H183" s="186"/>
      <c r="I183" s="186"/>
      <c r="J183" s="186"/>
      <c r="K183" s="186"/>
      <c r="L183" s="186"/>
      <c r="M183" s="186"/>
      <c r="N183" s="186"/>
      <c r="O183" s="186"/>
      <c r="P183" s="186"/>
      <c r="Q183" s="186"/>
      <c r="R183" s="186"/>
      <c r="S183" s="186"/>
      <c r="T183" s="186"/>
      <c r="U183" s="186"/>
      <c r="V183" s="186"/>
      <c r="W183" s="186"/>
      <c r="X183" s="186"/>
      <c r="Y183" s="186"/>
      <c r="Z183" s="186"/>
      <c r="AA183" s="186"/>
      <c r="AB183" s="186"/>
      <c r="AC183" s="184">
        <v>6101521</v>
      </c>
      <c r="AD183" s="186"/>
    </row>
    <row r="184" spans="1:30" s="177" customFormat="1" ht="24.75" customHeight="1" x14ac:dyDescent="0.2">
      <c r="A184" s="182">
        <v>83</v>
      </c>
      <c r="B184" s="183" t="s">
        <v>356</v>
      </c>
      <c r="C184" s="186"/>
      <c r="D184" s="186"/>
      <c r="E184" s="186"/>
      <c r="F184" s="186"/>
      <c r="G184" s="186"/>
      <c r="H184" s="186"/>
      <c r="I184" s="186"/>
      <c r="J184" s="186"/>
      <c r="K184" s="186"/>
      <c r="L184" s="186"/>
      <c r="M184" s="186"/>
      <c r="N184" s="186"/>
      <c r="O184" s="186"/>
      <c r="P184" s="186"/>
      <c r="Q184" s="186"/>
      <c r="R184" s="186"/>
      <c r="S184" s="184">
        <v>4813908</v>
      </c>
      <c r="T184" s="184">
        <v>2090</v>
      </c>
      <c r="U184" s="186"/>
      <c r="V184" s="186"/>
      <c r="W184" s="186"/>
      <c r="X184" s="186"/>
      <c r="Y184" s="186"/>
      <c r="Z184" s="186"/>
      <c r="AA184" s="186"/>
      <c r="AB184" s="186"/>
      <c r="AC184" s="184">
        <v>4813908</v>
      </c>
      <c r="AD184" s="186"/>
    </row>
    <row r="185" spans="1:30" s="177" customFormat="1" ht="36.75" customHeight="1" x14ac:dyDescent="0.2">
      <c r="A185" s="182">
        <v>84</v>
      </c>
      <c r="B185" s="183" t="s">
        <v>357</v>
      </c>
      <c r="C185" s="186"/>
      <c r="D185" s="186"/>
      <c r="E185" s="186"/>
      <c r="F185" s="186"/>
      <c r="G185" s="186"/>
      <c r="H185" s="186"/>
      <c r="I185" s="186"/>
      <c r="J185" s="186"/>
      <c r="K185" s="186"/>
      <c r="L185" s="186"/>
      <c r="M185" s="186"/>
      <c r="N185" s="186"/>
      <c r="O185" s="186"/>
      <c r="P185" s="186"/>
      <c r="Q185" s="184">
        <v>3286402</v>
      </c>
      <c r="R185" s="185">
        <v>602</v>
      </c>
      <c r="S185" s="186"/>
      <c r="T185" s="186"/>
      <c r="U185" s="186"/>
      <c r="V185" s="186"/>
      <c r="W185" s="186"/>
      <c r="X185" s="186"/>
      <c r="Y185" s="186"/>
      <c r="Z185" s="186"/>
      <c r="AA185" s="186"/>
      <c r="AB185" s="186"/>
      <c r="AC185" s="184">
        <v>3286402</v>
      </c>
      <c r="AD185" s="186"/>
    </row>
    <row r="186" spans="1:30" s="177" customFormat="1" ht="12.75" customHeight="1" x14ac:dyDescent="0.2">
      <c r="A186" s="182">
        <v>85</v>
      </c>
      <c r="B186" s="183" t="s">
        <v>358</v>
      </c>
      <c r="C186" s="186"/>
      <c r="D186" s="186"/>
      <c r="E186" s="186"/>
      <c r="F186" s="186"/>
      <c r="G186" s="186"/>
      <c r="H186" s="186"/>
      <c r="I186" s="186"/>
      <c r="J186" s="186"/>
      <c r="K186" s="186"/>
      <c r="L186" s="186"/>
      <c r="M186" s="184">
        <v>484424</v>
      </c>
      <c r="N186" s="185">
        <v>5</v>
      </c>
      <c r="O186" s="186"/>
      <c r="P186" s="186"/>
      <c r="Q186" s="186"/>
      <c r="R186" s="186"/>
      <c r="S186" s="186"/>
      <c r="T186" s="186"/>
      <c r="U186" s="186"/>
      <c r="V186" s="186"/>
      <c r="W186" s="186"/>
      <c r="X186" s="186"/>
      <c r="Y186" s="184">
        <v>9631</v>
      </c>
      <c r="Z186" s="185">
        <v>7</v>
      </c>
      <c r="AA186" s="186"/>
      <c r="AB186" s="186"/>
      <c r="AC186" s="184">
        <v>494055</v>
      </c>
      <c r="AD186" s="185">
        <v>12</v>
      </c>
    </row>
    <row r="187" spans="1:30" s="177" customFormat="1" ht="12" customHeight="1" x14ac:dyDescent="0.2">
      <c r="A187" s="188" t="s">
        <v>359</v>
      </c>
      <c r="B187" s="188"/>
      <c r="C187" s="184">
        <v>44693994</v>
      </c>
      <c r="D187" s="184">
        <v>1137</v>
      </c>
      <c r="E187" s="184">
        <v>122091892</v>
      </c>
      <c r="F187" s="184">
        <v>4112</v>
      </c>
      <c r="G187" s="184">
        <v>644622924</v>
      </c>
      <c r="H187" s="184">
        <v>14955</v>
      </c>
      <c r="I187" s="184">
        <v>1162265748</v>
      </c>
      <c r="J187" s="184">
        <v>47278</v>
      </c>
      <c r="K187" s="184">
        <v>6639143</v>
      </c>
      <c r="L187" s="185">
        <v>449</v>
      </c>
      <c r="M187" s="184">
        <v>266638642</v>
      </c>
      <c r="N187" s="184">
        <v>3702</v>
      </c>
      <c r="O187" s="184">
        <v>235594101</v>
      </c>
      <c r="P187" s="184">
        <v>25448</v>
      </c>
      <c r="Q187" s="184">
        <v>223452106</v>
      </c>
      <c r="R187" s="184">
        <v>30719</v>
      </c>
      <c r="S187" s="184">
        <v>14150390</v>
      </c>
      <c r="T187" s="184">
        <v>16067</v>
      </c>
      <c r="U187" s="184">
        <v>80794312</v>
      </c>
      <c r="V187" s="184">
        <v>83222</v>
      </c>
      <c r="W187" s="184">
        <v>15117045</v>
      </c>
      <c r="X187" s="184">
        <v>21703</v>
      </c>
      <c r="Y187" s="184">
        <v>187952381</v>
      </c>
      <c r="Z187" s="184">
        <v>123947</v>
      </c>
      <c r="AA187" s="184">
        <v>330585238</v>
      </c>
      <c r="AB187" s="185">
        <v>88</v>
      </c>
      <c r="AC187" s="184">
        <v>3334597916</v>
      </c>
      <c r="AD187" s="184">
        <v>372827</v>
      </c>
    </row>
    <row r="188" spans="1:30" ht="54.75" customHeight="1" x14ac:dyDescent="0.25">
      <c r="Z188" s="187" t="s">
        <v>365</v>
      </c>
      <c r="AA188" s="187"/>
      <c r="AB188" s="187"/>
      <c r="AC188" s="187"/>
      <c r="AD188" s="187"/>
    </row>
    <row r="189" spans="1:30" ht="15.75" customHeight="1" x14ac:dyDescent="0.25">
      <c r="A189" s="189" t="s">
        <v>257</v>
      </c>
      <c r="B189" s="189"/>
      <c r="C189" s="189"/>
      <c r="D189" s="189"/>
      <c r="E189" s="189"/>
      <c r="F189" s="189"/>
      <c r="G189" s="189"/>
      <c r="H189" s="189"/>
      <c r="I189" s="189"/>
      <c r="J189" s="189"/>
      <c r="K189" s="189"/>
      <c r="L189" s="189"/>
      <c r="M189" s="189"/>
      <c r="N189" s="189"/>
      <c r="O189" s="189"/>
      <c r="P189" s="189"/>
      <c r="Q189" s="189"/>
      <c r="R189" s="189"/>
      <c r="S189" s="189"/>
      <c r="T189" s="189"/>
      <c r="U189" s="189"/>
      <c r="V189" s="189"/>
      <c r="W189" s="189"/>
      <c r="X189" s="189"/>
      <c r="Y189" s="189"/>
      <c r="Z189" s="189"/>
      <c r="AA189" s="189"/>
      <c r="AB189" s="189"/>
      <c r="AC189" s="189"/>
    </row>
    <row r="190" spans="1:30" ht="15" customHeight="1" x14ac:dyDescent="0.25">
      <c r="A190" s="190" t="s">
        <v>362</v>
      </c>
      <c r="B190" s="190"/>
      <c r="C190" s="190"/>
      <c r="D190" s="190"/>
      <c r="E190" s="190"/>
      <c r="F190" s="190"/>
      <c r="G190" s="190"/>
      <c r="H190" s="190"/>
      <c r="I190" s="190"/>
      <c r="J190" s="190"/>
      <c r="K190" s="190"/>
      <c r="L190" s="190"/>
      <c r="M190" s="190"/>
      <c r="N190" s="190"/>
      <c r="O190" s="190"/>
      <c r="P190" s="190"/>
      <c r="Q190" s="190"/>
      <c r="R190" s="190"/>
      <c r="S190" s="190"/>
      <c r="T190" s="190"/>
      <c r="U190" s="190"/>
      <c r="V190" s="190"/>
      <c r="W190" s="190"/>
      <c r="X190" s="190"/>
      <c r="Y190" s="190"/>
      <c r="Z190" s="190"/>
      <c r="AA190" s="190"/>
    </row>
    <row r="191" spans="1:30" ht="12.75" customHeight="1" x14ac:dyDescent="0.25"/>
    <row r="192" spans="1:30" ht="12" customHeight="1" x14ac:dyDescent="0.25">
      <c r="A192" s="194" t="s">
        <v>259</v>
      </c>
      <c r="B192" s="194"/>
      <c r="C192" s="201" t="s">
        <v>260</v>
      </c>
      <c r="D192" s="201"/>
      <c r="E192" s="201"/>
      <c r="F192" s="201"/>
      <c r="G192" s="201"/>
      <c r="H192" s="201"/>
      <c r="I192" s="201"/>
      <c r="J192" s="201"/>
      <c r="K192" s="201" t="s">
        <v>261</v>
      </c>
      <c r="L192" s="201"/>
      <c r="M192" s="201"/>
      <c r="N192" s="201"/>
      <c r="O192" s="201"/>
      <c r="P192" s="201"/>
      <c r="Q192" s="200" t="s">
        <v>262</v>
      </c>
      <c r="R192" s="200"/>
      <c r="S192" s="200"/>
      <c r="T192" s="200"/>
      <c r="U192" s="200"/>
      <c r="V192" s="200"/>
      <c r="W192" s="200"/>
      <c r="X192" s="200"/>
      <c r="Y192" s="200"/>
      <c r="Z192" s="200"/>
      <c r="AA192" s="191" t="s">
        <v>263</v>
      </c>
      <c r="AB192" s="191"/>
      <c r="AC192" s="194" t="s">
        <v>264</v>
      </c>
      <c r="AD192" s="194"/>
    </row>
    <row r="193" spans="1:30" ht="45.75" customHeight="1" x14ac:dyDescent="0.25">
      <c r="A193" s="192"/>
      <c r="B193" s="195"/>
      <c r="C193" s="202"/>
      <c r="D193" s="203"/>
      <c r="E193" s="203"/>
      <c r="F193" s="203"/>
      <c r="G193" s="203"/>
      <c r="H193" s="203"/>
      <c r="I193" s="203"/>
      <c r="J193" s="203"/>
      <c r="K193" s="204"/>
      <c r="L193" s="205"/>
      <c r="M193" s="205"/>
      <c r="N193" s="205"/>
      <c r="O193" s="205"/>
      <c r="P193" s="205"/>
      <c r="Q193" s="200" t="s">
        <v>265</v>
      </c>
      <c r="R193" s="200"/>
      <c r="S193" s="198" t="s">
        <v>266</v>
      </c>
      <c r="T193" s="198"/>
      <c r="U193" s="198" t="s">
        <v>267</v>
      </c>
      <c r="V193" s="198"/>
      <c r="W193" s="198" t="s">
        <v>268</v>
      </c>
      <c r="X193" s="198"/>
      <c r="Y193" s="199" t="s">
        <v>269</v>
      </c>
      <c r="Z193" s="199"/>
      <c r="AA193" s="192"/>
      <c r="AB193" s="193"/>
      <c r="AC193" s="192"/>
      <c r="AD193" s="195"/>
    </row>
    <row r="194" spans="1:30" ht="12" customHeight="1" x14ac:dyDescent="0.25">
      <c r="A194" s="192"/>
      <c r="B194" s="195"/>
      <c r="C194" s="200" t="s">
        <v>270</v>
      </c>
      <c r="D194" s="200"/>
      <c r="E194" s="188" t="s">
        <v>271</v>
      </c>
      <c r="F194" s="188"/>
      <c r="G194" s="188" t="s">
        <v>272</v>
      </c>
      <c r="H194" s="188"/>
      <c r="I194" s="188" t="s">
        <v>273</v>
      </c>
      <c r="J194" s="188"/>
      <c r="K194" s="200" t="s">
        <v>274</v>
      </c>
      <c r="L194" s="200"/>
      <c r="M194" s="188" t="s">
        <v>272</v>
      </c>
      <c r="N194" s="188"/>
      <c r="O194" s="188" t="s">
        <v>273</v>
      </c>
      <c r="P194" s="188"/>
      <c r="Q194" s="188" t="s">
        <v>272</v>
      </c>
      <c r="R194" s="188"/>
      <c r="S194" s="188" t="s">
        <v>272</v>
      </c>
      <c r="T194" s="188"/>
      <c r="U194" s="188" t="s">
        <v>273</v>
      </c>
      <c r="V194" s="188"/>
      <c r="W194" s="188" t="s">
        <v>273</v>
      </c>
      <c r="X194" s="188"/>
      <c r="Y194" s="188" t="s">
        <v>273</v>
      </c>
      <c r="Z194" s="188"/>
      <c r="AA194" s="192"/>
      <c r="AB194" s="193"/>
      <c r="AC194" s="196"/>
      <c r="AD194" s="197"/>
    </row>
    <row r="195" spans="1:30" ht="12" customHeight="1" x14ac:dyDescent="0.25">
      <c r="A195" s="196"/>
      <c r="B195" s="197"/>
      <c r="C195" s="178" t="s">
        <v>80</v>
      </c>
      <c r="D195" s="179" t="s">
        <v>79</v>
      </c>
      <c r="E195" s="178" t="s">
        <v>80</v>
      </c>
      <c r="F195" s="179" t="s">
        <v>79</v>
      </c>
      <c r="G195" s="178" t="s">
        <v>80</v>
      </c>
      <c r="H195" s="179" t="s">
        <v>79</v>
      </c>
      <c r="I195" s="178" t="s">
        <v>80</v>
      </c>
      <c r="J195" s="179" t="s">
        <v>79</v>
      </c>
      <c r="K195" s="178" t="s">
        <v>80</v>
      </c>
      <c r="L195" s="179" t="s">
        <v>79</v>
      </c>
      <c r="M195" s="178" t="s">
        <v>80</v>
      </c>
      <c r="N195" s="179" t="s">
        <v>79</v>
      </c>
      <c r="O195" s="178" t="s">
        <v>80</v>
      </c>
      <c r="P195" s="179" t="s">
        <v>79</v>
      </c>
      <c r="Q195" s="178" t="s">
        <v>80</v>
      </c>
      <c r="R195" s="179" t="s">
        <v>79</v>
      </c>
      <c r="S195" s="178" t="s">
        <v>80</v>
      </c>
      <c r="T195" s="179" t="s">
        <v>79</v>
      </c>
      <c r="U195" s="178" t="s">
        <v>80</v>
      </c>
      <c r="V195" s="179" t="s">
        <v>79</v>
      </c>
      <c r="W195" s="178" t="s">
        <v>80</v>
      </c>
      <c r="X195" s="179" t="s">
        <v>79</v>
      </c>
      <c r="Y195" s="180" t="s">
        <v>80</v>
      </c>
      <c r="Z195" s="181" t="s">
        <v>79</v>
      </c>
      <c r="AA195" s="180" t="s">
        <v>80</v>
      </c>
      <c r="AB195" s="181" t="s">
        <v>79</v>
      </c>
      <c r="AC195" s="180" t="s">
        <v>80</v>
      </c>
      <c r="AD195" s="181" t="s">
        <v>79</v>
      </c>
    </row>
    <row r="196" spans="1:30" s="177" customFormat="1" ht="24.75" customHeight="1" x14ac:dyDescent="0.2">
      <c r="A196" s="182">
        <v>1</v>
      </c>
      <c r="B196" s="183" t="s">
        <v>275</v>
      </c>
      <c r="C196" s="184">
        <v>3831071</v>
      </c>
      <c r="D196" s="185">
        <v>84</v>
      </c>
      <c r="E196" s="186"/>
      <c r="F196" s="186"/>
      <c r="G196" s="184">
        <v>93606370</v>
      </c>
      <c r="H196" s="184">
        <v>2080</v>
      </c>
      <c r="I196" s="186"/>
      <c r="J196" s="186"/>
      <c r="K196" s="186"/>
      <c r="L196" s="186"/>
      <c r="M196" s="184">
        <v>6516769</v>
      </c>
      <c r="N196" s="185">
        <v>147</v>
      </c>
      <c r="O196" s="186"/>
      <c r="P196" s="186"/>
      <c r="Q196" s="184">
        <v>2678848</v>
      </c>
      <c r="R196" s="184">
        <v>2445</v>
      </c>
      <c r="S196" s="186"/>
      <c r="T196" s="186"/>
      <c r="U196" s="186"/>
      <c r="V196" s="186"/>
      <c r="W196" s="186"/>
      <c r="X196" s="186"/>
      <c r="Y196" s="186"/>
      <c r="Z196" s="186"/>
      <c r="AA196" s="184">
        <v>690426</v>
      </c>
      <c r="AB196" s="185">
        <v>46</v>
      </c>
      <c r="AC196" s="184">
        <v>107323484</v>
      </c>
      <c r="AD196" s="186"/>
    </row>
    <row r="197" spans="1:30" s="177" customFormat="1" ht="36.75" customHeight="1" x14ac:dyDescent="0.2">
      <c r="A197" s="182">
        <v>2</v>
      </c>
      <c r="B197" s="183" t="s">
        <v>276</v>
      </c>
      <c r="C197" s="186"/>
      <c r="D197" s="186"/>
      <c r="E197" s="184">
        <v>23229223</v>
      </c>
      <c r="F197" s="185">
        <v>750</v>
      </c>
      <c r="G197" s="184">
        <v>59811167</v>
      </c>
      <c r="H197" s="184">
        <v>1985</v>
      </c>
      <c r="I197" s="186"/>
      <c r="J197" s="186"/>
      <c r="K197" s="186"/>
      <c r="L197" s="186"/>
      <c r="M197" s="184">
        <v>12607030</v>
      </c>
      <c r="N197" s="185">
        <v>291</v>
      </c>
      <c r="O197" s="184">
        <v>789998</v>
      </c>
      <c r="P197" s="185">
        <v>96</v>
      </c>
      <c r="Q197" s="184">
        <v>3459577</v>
      </c>
      <c r="R197" s="184">
        <v>2567</v>
      </c>
      <c r="S197" s="186"/>
      <c r="T197" s="186"/>
      <c r="U197" s="184">
        <v>1038023</v>
      </c>
      <c r="V197" s="184">
        <v>1047</v>
      </c>
      <c r="W197" s="184">
        <v>186642</v>
      </c>
      <c r="X197" s="185">
        <v>268</v>
      </c>
      <c r="Y197" s="186"/>
      <c r="Z197" s="186"/>
      <c r="AA197" s="186"/>
      <c r="AB197" s="186"/>
      <c r="AC197" s="184">
        <v>101121660</v>
      </c>
      <c r="AD197" s="186"/>
    </row>
    <row r="198" spans="1:30" s="177" customFormat="1" ht="24.75" customHeight="1" x14ac:dyDescent="0.2">
      <c r="A198" s="182">
        <v>3</v>
      </c>
      <c r="B198" s="183" t="s">
        <v>277</v>
      </c>
      <c r="C198" s="186"/>
      <c r="D198" s="186"/>
      <c r="E198" s="186"/>
      <c r="F198" s="186"/>
      <c r="G198" s="184">
        <v>22391959</v>
      </c>
      <c r="H198" s="185">
        <v>796</v>
      </c>
      <c r="I198" s="184">
        <v>1200665</v>
      </c>
      <c r="J198" s="185">
        <v>73</v>
      </c>
      <c r="K198" s="186"/>
      <c r="L198" s="186"/>
      <c r="M198" s="184">
        <v>4687779</v>
      </c>
      <c r="N198" s="185">
        <v>126</v>
      </c>
      <c r="O198" s="186"/>
      <c r="P198" s="186"/>
      <c r="Q198" s="184">
        <v>2907535</v>
      </c>
      <c r="R198" s="184">
        <v>2741</v>
      </c>
      <c r="S198" s="186"/>
      <c r="T198" s="186"/>
      <c r="U198" s="186"/>
      <c r="V198" s="186"/>
      <c r="W198" s="186"/>
      <c r="X198" s="186"/>
      <c r="Y198" s="186"/>
      <c r="Z198" s="186"/>
      <c r="AA198" s="186"/>
      <c r="AB198" s="186"/>
      <c r="AC198" s="184">
        <v>31187938</v>
      </c>
      <c r="AD198" s="186"/>
    </row>
    <row r="199" spans="1:30" s="177" customFormat="1" ht="36.75" customHeight="1" x14ac:dyDescent="0.2">
      <c r="A199" s="182">
        <v>4</v>
      </c>
      <c r="B199" s="183" t="s">
        <v>278</v>
      </c>
      <c r="C199" s="184">
        <v>6236230</v>
      </c>
      <c r="D199" s="185">
        <v>231</v>
      </c>
      <c r="E199" s="186"/>
      <c r="F199" s="186"/>
      <c r="G199" s="186"/>
      <c r="H199" s="186"/>
      <c r="I199" s="186"/>
      <c r="J199" s="186"/>
      <c r="K199" s="184">
        <v>791359</v>
      </c>
      <c r="L199" s="185">
        <v>89</v>
      </c>
      <c r="M199" s="186"/>
      <c r="N199" s="186"/>
      <c r="O199" s="186"/>
      <c r="P199" s="186"/>
      <c r="Q199" s="184">
        <v>140281</v>
      </c>
      <c r="R199" s="185">
        <v>60</v>
      </c>
      <c r="S199" s="186"/>
      <c r="T199" s="186"/>
      <c r="U199" s="186"/>
      <c r="V199" s="186"/>
      <c r="W199" s="186"/>
      <c r="X199" s="186"/>
      <c r="Y199" s="186"/>
      <c r="Z199" s="186"/>
      <c r="AA199" s="186"/>
      <c r="AB199" s="186"/>
      <c r="AC199" s="184">
        <v>7167870</v>
      </c>
      <c r="AD199" s="186"/>
    </row>
    <row r="200" spans="1:30" s="177" customFormat="1" ht="36.75" customHeight="1" x14ac:dyDescent="0.2">
      <c r="A200" s="182">
        <v>5</v>
      </c>
      <c r="B200" s="183" t="s">
        <v>279</v>
      </c>
      <c r="C200" s="186"/>
      <c r="D200" s="186"/>
      <c r="E200" s="186"/>
      <c r="F200" s="186"/>
      <c r="G200" s="184">
        <v>74459672</v>
      </c>
      <c r="H200" s="185">
        <v>926</v>
      </c>
      <c r="I200" s="186"/>
      <c r="J200" s="186"/>
      <c r="K200" s="186"/>
      <c r="L200" s="186"/>
      <c r="M200" s="184">
        <v>47018824</v>
      </c>
      <c r="N200" s="185">
        <v>506</v>
      </c>
      <c r="O200" s="186"/>
      <c r="P200" s="186"/>
      <c r="Q200" s="184">
        <v>7615893</v>
      </c>
      <c r="R200" s="184">
        <v>3819</v>
      </c>
      <c r="S200" s="186"/>
      <c r="T200" s="186"/>
      <c r="U200" s="186"/>
      <c r="V200" s="186"/>
      <c r="W200" s="186"/>
      <c r="X200" s="186"/>
      <c r="Y200" s="186"/>
      <c r="Z200" s="186"/>
      <c r="AA200" s="186"/>
      <c r="AB200" s="186"/>
      <c r="AC200" s="184">
        <v>129094389</v>
      </c>
      <c r="AD200" s="186"/>
    </row>
    <row r="201" spans="1:30" s="177" customFormat="1" ht="24.75" customHeight="1" x14ac:dyDescent="0.2">
      <c r="A201" s="182">
        <v>6</v>
      </c>
      <c r="B201" s="183" t="s">
        <v>280</v>
      </c>
      <c r="C201" s="186"/>
      <c r="D201" s="186"/>
      <c r="E201" s="186"/>
      <c r="F201" s="186"/>
      <c r="G201" s="184">
        <v>24467576</v>
      </c>
      <c r="H201" s="185">
        <v>267</v>
      </c>
      <c r="I201" s="186"/>
      <c r="J201" s="186"/>
      <c r="K201" s="186"/>
      <c r="L201" s="186"/>
      <c r="M201" s="184">
        <v>24061952</v>
      </c>
      <c r="N201" s="185">
        <v>208</v>
      </c>
      <c r="O201" s="186"/>
      <c r="P201" s="186"/>
      <c r="Q201" s="184">
        <v>2962102</v>
      </c>
      <c r="R201" s="184">
        <v>1717</v>
      </c>
      <c r="S201" s="186"/>
      <c r="T201" s="186"/>
      <c r="U201" s="186"/>
      <c r="V201" s="186"/>
      <c r="W201" s="186"/>
      <c r="X201" s="186"/>
      <c r="Y201" s="186"/>
      <c r="Z201" s="186"/>
      <c r="AA201" s="186"/>
      <c r="AB201" s="186"/>
      <c r="AC201" s="184">
        <v>51491630</v>
      </c>
      <c r="AD201" s="186"/>
    </row>
    <row r="202" spans="1:30" s="177" customFormat="1" ht="36.75" customHeight="1" x14ac:dyDescent="0.2">
      <c r="A202" s="182">
        <v>7</v>
      </c>
      <c r="B202" s="183" t="s">
        <v>281</v>
      </c>
      <c r="C202" s="186"/>
      <c r="D202" s="186"/>
      <c r="E202" s="186"/>
      <c r="F202" s="186"/>
      <c r="G202" s="184">
        <v>2700513</v>
      </c>
      <c r="H202" s="185">
        <v>117</v>
      </c>
      <c r="I202" s="186"/>
      <c r="J202" s="186"/>
      <c r="K202" s="186"/>
      <c r="L202" s="186"/>
      <c r="M202" s="184">
        <v>2018889</v>
      </c>
      <c r="N202" s="185">
        <v>109</v>
      </c>
      <c r="O202" s="186"/>
      <c r="P202" s="186"/>
      <c r="Q202" s="184">
        <v>659731</v>
      </c>
      <c r="R202" s="184">
        <v>1021</v>
      </c>
      <c r="S202" s="186"/>
      <c r="T202" s="186"/>
      <c r="U202" s="186"/>
      <c r="V202" s="186"/>
      <c r="W202" s="186"/>
      <c r="X202" s="186"/>
      <c r="Y202" s="186"/>
      <c r="Z202" s="186"/>
      <c r="AA202" s="186"/>
      <c r="AB202" s="186"/>
      <c r="AC202" s="184">
        <v>5379133</v>
      </c>
      <c r="AD202" s="186"/>
    </row>
    <row r="203" spans="1:30" s="177" customFormat="1" ht="60.75" customHeight="1" x14ac:dyDescent="0.2">
      <c r="A203" s="182">
        <v>8</v>
      </c>
      <c r="B203" s="183" t="s">
        <v>282</v>
      </c>
      <c r="C203" s="186"/>
      <c r="D203" s="186"/>
      <c r="E203" s="186"/>
      <c r="F203" s="186"/>
      <c r="G203" s="186"/>
      <c r="H203" s="186"/>
      <c r="I203" s="186"/>
      <c r="J203" s="186"/>
      <c r="K203" s="186"/>
      <c r="L203" s="186"/>
      <c r="M203" s="184">
        <v>485221</v>
      </c>
      <c r="N203" s="185">
        <v>55</v>
      </c>
      <c r="O203" s="184">
        <v>200009</v>
      </c>
      <c r="P203" s="185">
        <v>21</v>
      </c>
      <c r="Q203" s="186"/>
      <c r="R203" s="186"/>
      <c r="S203" s="186"/>
      <c r="T203" s="186"/>
      <c r="U203" s="184">
        <v>56031</v>
      </c>
      <c r="V203" s="185">
        <v>86</v>
      </c>
      <c r="W203" s="184">
        <v>4461</v>
      </c>
      <c r="X203" s="185">
        <v>6</v>
      </c>
      <c r="Y203" s="186"/>
      <c r="Z203" s="186"/>
      <c r="AA203" s="186"/>
      <c r="AB203" s="186"/>
      <c r="AC203" s="184">
        <v>745722</v>
      </c>
      <c r="AD203" s="186"/>
    </row>
    <row r="204" spans="1:30" s="177" customFormat="1" ht="72.75" customHeight="1" x14ac:dyDescent="0.2">
      <c r="A204" s="182">
        <v>9</v>
      </c>
      <c r="B204" s="183" t="s">
        <v>283</v>
      </c>
      <c r="C204" s="186"/>
      <c r="D204" s="186"/>
      <c r="E204" s="186"/>
      <c r="F204" s="186"/>
      <c r="G204" s="184">
        <v>2801895</v>
      </c>
      <c r="H204" s="185">
        <v>80</v>
      </c>
      <c r="I204" s="186"/>
      <c r="J204" s="186"/>
      <c r="K204" s="186"/>
      <c r="L204" s="186"/>
      <c r="M204" s="184">
        <v>2161799</v>
      </c>
      <c r="N204" s="185">
        <v>76</v>
      </c>
      <c r="O204" s="186"/>
      <c r="P204" s="186"/>
      <c r="Q204" s="184">
        <v>49283</v>
      </c>
      <c r="R204" s="185">
        <v>113</v>
      </c>
      <c r="S204" s="186"/>
      <c r="T204" s="186"/>
      <c r="U204" s="186"/>
      <c r="V204" s="186"/>
      <c r="W204" s="186"/>
      <c r="X204" s="186"/>
      <c r="Y204" s="186"/>
      <c r="Z204" s="186"/>
      <c r="AA204" s="186"/>
      <c r="AB204" s="186"/>
      <c r="AC204" s="184">
        <v>5012977</v>
      </c>
      <c r="AD204" s="186"/>
    </row>
    <row r="205" spans="1:30" s="177" customFormat="1" ht="24.75" customHeight="1" x14ac:dyDescent="0.2">
      <c r="A205" s="182">
        <v>10</v>
      </c>
      <c r="B205" s="183" t="s">
        <v>284</v>
      </c>
      <c r="C205" s="186"/>
      <c r="D205" s="186"/>
      <c r="E205" s="186"/>
      <c r="F205" s="186"/>
      <c r="G205" s="184">
        <v>8785243</v>
      </c>
      <c r="H205" s="185">
        <v>315</v>
      </c>
      <c r="I205" s="184">
        <v>28902426</v>
      </c>
      <c r="J205" s="184">
        <v>1272</v>
      </c>
      <c r="K205" s="186"/>
      <c r="L205" s="186"/>
      <c r="M205" s="186"/>
      <c r="N205" s="186"/>
      <c r="O205" s="184">
        <v>2119672</v>
      </c>
      <c r="P205" s="185">
        <v>235</v>
      </c>
      <c r="Q205" s="184">
        <v>2203308</v>
      </c>
      <c r="R205" s="185">
        <v>90</v>
      </c>
      <c r="S205" s="186"/>
      <c r="T205" s="186"/>
      <c r="U205" s="184">
        <v>713713</v>
      </c>
      <c r="V205" s="185">
        <v>738</v>
      </c>
      <c r="W205" s="184">
        <v>93340</v>
      </c>
      <c r="X205" s="185">
        <v>134</v>
      </c>
      <c r="Y205" s="186"/>
      <c r="Z205" s="186"/>
      <c r="AA205" s="186"/>
      <c r="AB205" s="186"/>
      <c r="AC205" s="184">
        <v>42817702</v>
      </c>
      <c r="AD205" s="186"/>
    </row>
    <row r="206" spans="1:30" s="177" customFormat="1" ht="36.75" customHeight="1" x14ac:dyDescent="0.2">
      <c r="A206" s="182">
        <v>11</v>
      </c>
      <c r="B206" s="183" t="s">
        <v>285</v>
      </c>
      <c r="C206" s="186"/>
      <c r="D206" s="186"/>
      <c r="E206" s="184">
        <v>10370302</v>
      </c>
      <c r="F206" s="185">
        <v>367</v>
      </c>
      <c r="G206" s="184">
        <v>2459650</v>
      </c>
      <c r="H206" s="185">
        <v>139</v>
      </c>
      <c r="I206" s="184">
        <v>10885622</v>
      </c>
      <c r="J206" s="185">
        <v>602</v>
      </c>
      <c r="K206" s="186"/>
      <c r="L206" s="186"/>
      <c r="M206" s="186"/>
      <c r="N206" s="186"/>
      <c r="O206" s="184">
        <v>1566672</v>
      </c>
      <c r="P206" s="185">
        <v>190</v>
      </c>
      <c r="Q206" s="184">
        <v>868970</v>
      </c>
      <c r="R206" s="185">
        <v>208</v>
      </c>
      <c r="S206" s="186"/>
      <c r="T206" s="186"/>
      <c r="U206" s="186"/>
      <c r="V206" s="186"/>
      <c r="W206" s="186"/>
      <c r="X206" s="186"/>
      <c r="Y206" s="186"/>
      <c r="Z206" s="186"/>
      <c r="AA206" s="186"/>
      <c r="AB206" s="186"/>
      <c r="AC206" s="184">
        <v>26151216</v>
      </c>
      <c r="AD206" s="186"/>
    </row>
    <row r="207" spans="1:30" s="177" customFormat="1" ht="36.75" customHeight="1" x14ac:dyDescent="0.2">
      <c r="A207" s="182">
        <v>12</v>
      </c>
      <c r="B207" s="183" t="s">
        <v>286</v>
      </c>
      <c r="C207" s="186"/>
      <c r="D207" s="186"/>
      <c r="E207" s="186"/>
      <c r="F207" s="186"/>
      <c r="G207" s="186"/>
      <c r="H207" s="186"/>
      <c r="I207" s="184">
        <v>81060</v>
      </c>
      <c r="J207" s="185">
        <v>3</v>
      </c>
      <c r="K207" s="186"/>
      <c r="L207" s="186"/>
      <c r="M207" s="186"/>
      <c r="N207" s="186"/>
      <c r="O207" s="184">
        <v>2747358</v>
      </c>
      <c r="P207" s="185">
        <v>288</v>
      </c>
      <c r="Q207" s="186"/>
      <c r="R207" s="186"/>
      <c r="S207" s="186"/>
      <c r="T207" s="186"/>
      <c r="U207" s="184">
        <v>1279607</v>
      </c>
      <c r="V207" s="184">
        <v>1374</v>
      </c>
      <c r="W207" s="184">
        <v>264154</v>
      </c>
      <c r="X207" s="185">
        <v>379</v>
      </c>
      <c r="Y207" s="184">
        <v>743219</v>
      </c>
      <c r="Z207" s="185">
        <v>297</v>
      </c>
      <c r="AA207" s="186"/>
      <c r="AB207" s="186"/>
      <c r="AC207" s="184">
        <v>5115398</v>
      </c>
      <c r="AD207" s="186"/>
    </row>
    <row r="208" spans="1:30" s="177" customFormat="1" ht="36.75" customHeight="1" x14ac:dyDescent="0.2">
      <c r="A208" s="182">
        <v>13</v>
      </c>
      <c r="B208" s="183" t="s">
        <v>287</v>
      </c>
      <c r="C208" s="186"/>
      <c r="D208" s="186"/>
      <c r="E208" s="186"/>
      <c r="F208" s="186"/>
      <c r="G208" s="184">
        <v>9768445</v>
      </c>
      <c r="H208" s="185">
        <v>165</v>
      </c>
      <c r="I208" s="184">
        <v>9736347</v>
      </c>
      <c r="J208" s="185">
        <v>222</v>
      </c>
      <c r="K208" s="186"/>
      <c r="L208" s="186"/>
      <c r="M208" s="186"/>
      <c r="N208" s="186"/>
      <c r="O208" s="184">
        <v>424869</v>
      </c>
      <c r="P208" s="185">
        <v>34</v>
      </c>
      <c r="Q208" s="186"/>
      <c r="R208" s="186"/>
      <c r="S208" s="186"/>
      <c r="T208" s="186"/>
      <c r="U208" s="186"/>
      <c r="V208" s="186"/>
      <c r="W208" s="186"/>
      <c r="X208" s="186"/>
      <c r="Y208" s="186"/>
      <c r="Z208" s="186"/>
      <c r="AA208" s="186"/>
      <c r="AB208" s="186"/>
      <c r="AC208" s="184">
        <v>19929661</v>
      </c>
      <c r="AD208" s="186"/>
    </row>
    <row r="209" spans="1:30" s="177" customFormat="1" ht="36.75" customHeight="1" x14ac:dyDescent="0.2">
      <c r="A209" s="182">
        <v>14</v>
      </c>
      <c r="B209" s="183" t="s">
        <v>288</v>
      </c>
      <c r="C209" s="186"/>
      <c r="D209" s="186"/>
      <c r="E209" s="186"/>
      <c r="F209" s="186"/>
      <c r="G209" s="184">
        <v>9457442</v>
      </c>
      <c r="H209" s="185">
        <v>343</v>
      </c>
      <c r="I209" s="184">
        <v>11236877</v>
      </c>
      <c r="J209" s="185">
        <v>546</v>
      </c>
      <c r="K209" s="186"/>
      <c r="L209" s="186"/>
      <c r="M209" s="186"/>
      <c r="N209" s="186"/>
      <c r="O209" s="184">
        <v>4729725</v>
      </c>
      <c r="P209" s="185">
        <v>482</v>
      </c>
      <c r="Q209" s="184">
        <v>62357</v>
      </c>
      <c r="R209" s="185">
        <v>80</v>
      </c>
      <c r="S209" s="184">
        <v>199858</v>
      </c>
      <c r="T209" s="185">
        <v>312</v>
      </c>
      <c r="U209" s="184">
        <v>607486</v>
      </c>
      <c r="V209" s="185">
        <v>618</v>
      </c>
      <c r="W209" s="184">
        <v>105253</v>
      </c>
      <c r="X209" s="185">
        <v>151</v>
      </c>
      <c r="Y209" s="184">
        <v>10439991</v>
      </c>
      <c r="Z209" s="184">
        <v>7543</v>
      </c>
      <c r="AA209" s="186"/>
      <c r="AB209" s="186"/>
      <c r="AC209" s="184">
        <v>36838989</v>
      </c>
      <c r="AD209" s="186"/>
    </row>
    <row r="210" spans="1:30" s="177" customFormat="1" ht="36.75" customHeight="1" x14ac:dyDescent="0.2">
      <c r="A210" s="182">
        <v>15</v>
      </c>
      <c r="B210" s="183" t="s">
        <v>289</v>
      </c>
      <c r="C210" s="186"/>
      <c r="D210" s="186"/>
      <c r="E210" s="186"/>
      <c r="F210" s="186"/>
      <c r="G210" s="184">
        <v>1244472</v>
      </c>
      <c r="H210" s="185">
        <v>55</v>
      </c>
      <c r="I210" s="184">
        <v>9085481</v>
      </c>
      <c r="J210" s="185">
        <v>408</v>
      </c>
      <c r="K210" s="186"/>
      <c r="L210" s="186"/>
      <c r="M210" s="186"/>
      <c r="N210" s="186"/>
      <c r="O210" s="184">
        <v>5552143</v>
      </c>
      <c r="P210" s="185">
        <v>620</v>
      </c>
      <c r="Q210" s="186"/>
      <c r="R210" s="186"/>
      <c r="S210" s="186"/>
      <c r="T210" s="186"/>
      <c r="U210" s="184">
        <v>1958394</v>
      </c>
      <c r="V210" s="184">
        <v>2005</v>
      </c>
      <c r="W210" s="184">
        <v>415100</v>
      </c>
      <c r="X210" s="185">
        <v>596</v>
      </c>
      <c r="Y210" s="184">
        <v>7170738</v>
      </c>
      <c r="Z210" s="184">
        <v>4947</v>
      </c>
      <c r="AA210" s="186"/>
      <c r="AB210" s="186"/>
      <c r="AC210" s="184">
        <v>25426328</v>
      </c>
      <c r="AD210" s="186"/>
    </row>
    <row r="211" spans="1:30" s="177" customFormat="1" ht="36.75" customHeight="1" x14ac:dyDescent="0.2">
      <c r="A211" s="182">
        <v>16</v>
      </c>
      <c r="B211" s="183" t="s">
        <v>290</v>
      </c>
      <c r="C211" s="186"/>
      <c r="D211" s="186"/>
      <c r="E211" s="186"/>
      <c r="F211" s="186"/>
      <c r="G211" s="184">
        <v>12946639</v>
      </c>
      <c r="H211" s="185">
        <v>835</v>
      </c>
      <c r="I211" s="184">
        <v>13497642</v>
      </c>
      <c r="J211" s="185">
        <v>880</v>
      </c>
      <c r="K211" s="186"/>
      <c r="L211" s="186"/>
      <c r="M211" s="186"/>
      <c r="N211" s="186"/>
      <c r="O211" s="184">
        <v>711934</v>
      </c>
      <c r="P211" s="185">
        <v>79</v>
      </c>
      <c r="Q211" s="186"/>
      <c r="R211" s="186"/>
      <c r="S211" s="186"/>
      <c r="T211" s="186"/>
      <c r="U211" s="186"/>
      <c r="V211" s="186"/>
      <c r="W211" s="186"/>
      <c r="X211" s="186"/>
      <c r="Y211" s="186"/>
      <c r="Z211" s="186"/>
      <c r="AA211" s="186"/>
      <c r="AB211" s="186"/>
      <c r="AC211" s="184">
        <v>27156215</v>
      </c>
      <c r="AD211" s="186"/>
    </row>
    <row r="212" spans="1:30" s="177" customFormat="1" ht="36.75" customHeight="1" x14ac:dyDescent="0.2">
      <c r="A212" s="182">
        <v>17</v>
      </c>
      <c r="B212" s="183" t="s">
        <v>291</v>
      </c>
      <c r="C212" s="186"/>
      <c r="D212" s="186"/>
      <c r="E212" s="186"/>
      <c r="F212" s="186"/>
      <c r="G212" s="184">
        <v>4939940</v>
      </c>
      <c r="H212" s="185">
        <v>138</v>
      </c>
      <c r="I212" s="184">
        <v>8753422</v>
      </c>
      <c r="J212" s="185">
        <v>363</v>
      </c>
      <c r="K212" s="184">
        <v>2589450</v>
      </c>
      <c r="L212" s="185">
        <v>126</v>
      </c>
      <c r="M212" s="184">
        <v>583666</v>
      </c>
      <c r="N212" s="185">
        <v>16</v>
      </c>
      <c r="O212" s="184">
        <v>2780072</v>
      </c>
      <c r="P212" s="185">
        <v>288</v>
      </c>
      <c r="Q212" s="184">
        <v>64152</v>
      </c>
      <c r="R212" s="185">
        <v>61</v>
      </c>
      <c r="S212" s="184">
        <v>467385</v>
      </c>
      <c r="T212" s="185">
        <v>587</v>
      </c>
      <c r="U212" s="184">
        <v>25497</v>
      </c>
      <c r="V212" s="185">
        <v>30</v>
      </c>
      <c r="W212" s="184">
        <v>7496</v>
      </c>
      <c r="X212" s="185">
        <v>11</v>
      </c>
      <c r="Y212" s="184">
        <v>7482820</v>
      </c>
      <c r="Z212" s="184">
        <v>5338</v>
      </c>
      <c r="AA212" s="186"/>
      <c r="AB212" s="186"/>
      <c r="AC212" s="184">
        <v>27693900</v>
      </c>
      <c r="AD212" s="186"/>
    </row>
    <row r="213" spans="1:30" s="177" customFormat="1" ht="36.75" customHeight="1" x14ac:dyDescent="0.2">
      <c r="A213" s="182">
        <v>18</v>
      </c>
      <c r="B213" s="183" t="s">
        <v>292</v>
      </c>
      <c r="C213" s="186"/>
      <c r="D213" s="186"/>
      <c r="E213" s="184">
        <v>14963469</v>
      </c>
      <c r="F213" s="185">
        <v>483</v>
      </c>
      <c r="G213" s="184">
        <v>5282090</v>
      </c>
      <c r="H213" s="185">
        <v>174</v>
      </c>
      <c r="I213" s="184">
        <v>15612985</v>
      </c>
      <c r="J213" s="185">
        <v>580</v>
      </c>
      <c r="K213" s="186"/>
      <c r="L213" s="186"/>
      <c r="M213" s="186"/>
      <c r="N213" s="186"/>
      <c r="O213" s="184">
        <v>1264495</v>
      </c>
      <c r="P213" s="185">
        <v>140</v>
      </c>
      <c r="Q213" s="186"/>
      <c r="R213" s="186"/>
      <c r="S213" s="186"/>
      <c r="T213" s="186"/>
      <c r="U213" s="186"/>
      <c r="V213" s="186"/>
      <c r="W213" s="186"/>
      <c r="X213" s="186"/>
      <c r="Y213" s="186"/>
      <c r="Z213" s="186"/>
      <c r="AA213" s="186"/>
      <c r="AB213" s="186"/>
      <c r="AC213" s="184">
        <v>37123039</v>
      </c>
      <c r="AD213" s="186"/>
    </row>
    <row r="214" spans="1:30" s="177" customFormat="1" ht="36.75" customHeight="1" x14ac:dyDescent="0.2">
      <c r="A214" s="182">
        <v>19</v>
      </c>
      <c r="B214" s="183" t="s">
        <v>293</v>
      </c>
      <c r="C214" s="186"/>
      <c r="D214" s="186"/>
      <c r="E214" s="186"/>
      <c r="F214" s="186"/>
      <c r="G214" s="184">
        <v>9063756</v>
      </c>
      <c r="H214" s="185">
        <v>194</v>
      </c>
      <c r="I214" s="184">
        <v>39574559</v>
      </c>
      <c r="J214" s="184">
        <v>1177</v>
      </c>
      <c r="K214" s="184">
        <v>71327</v>
      </c>
      <c r="L214" s="185">
        <v>20</v>
      </c>
      <c r="M214" s="186"/>
      <c r="N214" s="186"/>
      <c r="O214" s="184">
        <v>5682380</v>
      </c>
      <c r="P214" s="185">
        <v>607</v>
      </c>
      <c r="Q214" s="186"/>
      <c r="R214" s="186"/>
      <c r="S214" s="184">
        <v>449458</v>
      </c>
      <c r="T214" s="185">
        <v>702</v>
      </c>
      <c r="U214" s="184">
        <v>2613328</v>
      </c>
      <c r="V214" s="184">
        <v>2696</v>
      </c>
      <c r="W214" s="184">
        <v>467882</v>
      </c>
      <c r="X214" s="185">
        <v>672</v>
      </c>
      <c r="Y214" s="184">
        <v>6412938</v>
      </c>
      <c r="Z214" s="184">
        <v>4875</v>
      </c>
      <c r="AA214" s="186"/>
      <c r="AB214" s="186"/>
      <c r="AC214" s="184">
        <v>64335628</v>
      </c>
      <c r="AD214" s="186"/>
    </row>
    <row r="215" spans="1:30" s="177" customFormat="1" ht="24.75" customHeight="1" x14ac:dyDescent="0.2">
      <c r="A215" s="182">
        <v>20</v>
      </c>
      <c r="B215" s="183" t="s">
        <v>294</v>
      </c>
      <c r="C215" s="184">
        <v>9518955</v>
      </c>
      <c r="D215" s="185">
        <v>206</v>
      </c>
      <c r="E215" s="186"/>
      <c r="F215" s="186"/>
      <c r="G215" s="186"/>
      <c r="H215" s="186"/>
      <c r="I215" s="186"/>
      <c r="J215" s="186"/>
      <c r="K215" s="184">
        <v>257123</v>
      </c>
      <c r="L215" s="185">
        <v>17</v>
      </c>
      <c r="M215" s="186"/>
      <c r="N215" s="186"/>
      <c r="O215" s="186"/>
      <c r="P215" s="186"/>
      <c r="Q215" s="184">
        <v>1169167</v>
      </c>
      <c r="R215" s="185">
        <v>204</v>
      </c>
      <c r="S215" s="186"/>
      <c r="T215" s="186"/>
      <c r="U215" s="186"/>
      <c r="V215" s="186"/>
      <c r="W215" s="186"/>
      <c r="X215" s="186"/>
      <c r="Y215" s="186"/>
      <c r="Z215" s="186"/>
      <c r="AA215" s="186"/>
      <c r="AB215" s="186"/>
      <c r="AC215" s="184">
        <v>10945245</v>
      </c>
      <c r="AD215" s="186"/>
    </row>
    <row r="216" spans="1:30" s="177" customFormat="1" ht="36.75" customHeight="1" x14ac:dyDescent="0.2">
      <c r="A216" s="182">
        <v>21</v>
      </c>
      <c r="B216" s="183" t="s">
        <v>295</v>
      </c>
      <c r="C216" s="186"/>
      <c r="D216" s="186"/>
      <c r="E216" s="186"/>
      <c r="F216" s="186"/>
      <c r="G216" s="186"/>
      <c r="H216" s="186"/>
      <c r="I216" s="186"/>
      <c r="J216" s="186"/>
      <c r="K216" s="186"/>
      <c r="L216" s="186"/>
      <c r="M216" s="186"/>
      <c r="N216" s="186"/>
      <c r="O216" s="186"/>
      <c r="P216" s="186"/>
      <c r="Q216" s="186"/>
      <c r="R216" s="186"/>
      <c r="S216" s="184">
        <v>534546</v>
      </c>
      <c r="T216" s="185">
        <v>788</v>
      </c>
      <c r="U216" s="186"/>
      <c r="V216" s="186"/>
      <c r="W216" s="186"/>
      <c r="X216" s="186"/>
      <c r="Y216" s="186"/>
      <c r="Z216" s="186"/>
      <c r="AA216" s="186"/>
      <c r="AB216" s="186"/>
      <c r="AC216" s="184">
        <v>534546</v>
      </c>
      <c r="AD216" s="186"/>
    </row>
    <row r="217" spans="1:30" s="177" customFormat="1" ht="36.75" customHeight="1" x14ac:dyDescent="0.2">
      <c r="A217" s="182">
        <v>22</v>
      </c>
      <c r="B217" s="183" t="s">
        <v>296</v>
      </c>
      <c r="C217" s="186"/>
      <c r="D217" s="186"/>
      <c r="E217" s="186"/>
      <c r="F217" s="186"/>
      <c r="G217" s="186"/>
      <c r="H217" s="186"/>
      <c r="I217" s="186"/>
      <c r="J217" s="186"/>
      <c r="K217" s="186"/>
      <c r="L217" s="186"/>
      <c r="M217" s="186"/>
      <c r="N217" s="186"/>
      <c r="O217" s="186"/>
      <c r="P217" s="186"/>
      <c r="Q217" s="186"/>
      <c r="R217" s="186"/>
      <c r="S217" s="186"/>
      <c r="T217" s="186"/>
      <c r="U217" s="186"/>
      <c r="V217" s="186"/>
      <c r="W217" s="186"/>
      <c r="X217" s="186"/>
      <c r="Y217" s="186"/>
      <c r="Z217" s="186"/>
      <c r="AA217" s="184">
        <v>42341864</v>
      </c>
      <c r="AB217" s="186"/>
      <c r="AC217" s="184">
        <v>42341864</v>
      </c>
      <c r="AD217" s="186"/>
    </row>
    <row r="218" spans="1:30" s="177" customFormat="1" ht="24.75" customHeight="1" x14ac:dyDescent="0.2">
      <c r="A218" s="182">
        <v>23</v>
      </c>
      <c r="B218" s="183" t="s">
        <v>297</v>
      </c>
      <c r="C218" s="186"/>
      <c r="D218" s="186"/>
      <c r="E218" s="186"/>
      <c r="F218" s="186"/>
      <c r="G218" s="186"/>
      <c r="H218" s="186"/>
      <c r="I218" s="184">
        <v>4834495</v>
      </c>
      <c r="J218" s="185">
        <v>189</v>
      </c>
      <c r="K218" s="186"/>
      <c r="L218" s="186"/>
      <c r="M218" s="186"/>
      <c r="N218" s="186"/>
      <c r="O218" s="184">
        <v>1167827</v>
      </c>
      <c r="P218" s="185">
        <v>133</v>
      </c>
      <c r="Q218" s="186"/>
      <c r="R218" s="186"/>
      <c r="S218" s="184">
        <v>262959</v>
      </c>
      <c r="T218" s="185">
        <v>406</v>
      </c>
      <c r="U218" s="184">
        <v>535456</v>
      </c>
      <c r="V218" s="185">
        <v>546</v>
      </c>
      <c r="W218" s="184">
        <v>95334</v>
      </c>
      <c r="X218" s="185">
        <v>137</v>
      </c>
      <c r="Y218" s="184">
        <v>581948</v>
      </c>
      <c r="Z218" s="185">
        <v>393</v>
      </c>
      <c r="AA218" s="186"/>
      <c r="AB218" s="186"/>
      <c r="AC218" s="184">
        <v>7478019</v>
      </c>
      <c r="AD218" s="186"/>
    </row>
    <row r="219" spans="1:30" s="177" customFormat="1" ht="24.75" customHeight="1" x14ac:dyDescent="0.2">
      <c r="A219" s="182">
        <v>24</v>
      </c>
      <c r="B219" s="183" t="s">
        <v>298</v>
      </c>
      <c r="C219" s="186"/>
      <c r="D219" s="186"/>
      <c r="E219" s="186"/>
      <c r="F219" s="186"/>
      <c r="G219" s="184">
        <v>782369</v>
      </c>
      <c r="H219" s="185">
        <v>32</v>
      </c>
      <c r="I219" s="184">
        <v>10837860</v>
      </c>
      <c r="J219" s="185">
        <v>418</v>
      </c>
      <c r="K219" s="186"/>
      <c r="L219" s="186"/>
      <c r="M219" s="186"/>
      <c r="N219" s="186"/>
      <c r="O219" s="184">
        <v>1330828</v>
      </c>
      <c r="P219" s="185">
        <v>152</v>
      </c>
      <c r="Q219" s="186"/>
      <c r="R219" s="186"/>
      <c r="S219" s="186"/>
      <c r="T219" s="186"/>
      <c r="U219" s="184">
        <v>540756</v>
      </c>
      <c r="V219" s="185">
        <v>560</v>
      </c>
      <c r="W219" s="184">
        <v>107728</v>
      </c>
      <c r="X219" s="185">
        <v>155</v>
      </c>
      <c r="Y219" s="186"/>
      <c r="Z219" s="186"/>
      <c r="AA219" s="186"/>
      <c r="AB219" s="186"/>
      <c r="AC219" s="184">
        <v>13599541</v>
      </c>
      <c r="AD219" s="186"/>
    </row>
    <row r="220" spans="1:30" s="177" customFormat="1" ht="24.75" customHeight="1" x14ac:dyDescent="0.2">
      <c r="A220" s="182">
        <v>25</v>
      </c>
      <c r="B220" s="183" t="s">
        <v>299</v>
      </c>
      <c r="C220" s="186"/>
      <c r="D220" s="186"/>
      <c r="E220" s="184">
        <v>4851061</v>
      </c>
      <c r="F220" s="185">
        <v>158</v>
      </c>
      <c r="G220" s="184">
        <v>928200</v>
      </c>
      <c r="H220" s="185">
        <v>26</v>
      </c>
      <c r="I220" s="184">
        <v>5558109</v>
      </c>
      <c r="J220" s="185">
        <v>242</v>
      </c>
      <c r="K220" s="186"/>
      <c r="L220" s="186"/>
      <c r="M220" s="186"/>
      <c r="N220" s="186"/>
      <c r="O220" s="184">
        <v>1377753</v>
      </c>
      <c r="P220" s="185">
        <v>164</v>
      </c>
      <c r="Q220" s="186"/>
      <c r="R220" s="186"/>
      <c r="S220" s="186"/>
      <c r="T220" s="186"/>
      <c r="U220" s="184">
        <v>807757</v>
      </c>
      <c r="V220" s="185">
        <v>819</v>
      </c>
      <c r="W220" s="184">
        <v>158901</v>
      </c>
      <c r="X220" s="185">
        <v>228</v>
      </c>
      <c r="Y220" s="186"/>
      <c r="Z220" s="186"/>
      <c r="AA220" s="186"/>
      <c r="AB220" s="186"/>
      <c r="AC220" s="184">
        <v>13681781</v>
      </c>
      <c r="AD220" s="186"/>
    </row>
    <row r="221" spans="1:30" s="177" customFormat="1" ht="24.75" customHeight="1" x14ac:dyDescent="0.2">
      <c r="A221" s="182">
        <v>26</v>
      </c>
      <c r="B221" s="183" t="s">
        <v>300</v>
      </c>
      <c r="C221" s="186"/>
      <c r="D221" s="186"/>
      <c r="E221" s="186"/>
      <c r="F221" s="186"/>
      <c r="G221" s="184">
        <v>2680344</v>
      </c>
      <c r="H221" s="185">
        <v>78</v>
      </c>
      <c r="I221" s="184">
        <v>14058627</v>
      </c>
      <c r="J221" s="185">
        <v>398</v>
      </c>
      <c r="K221" s="186"/>
      <c r="L221" s="186"/>
      <c r="M221" s="186"/>
      <c r="N221" s="186"/>
      <c r="O221" s="184">
        <v>1724423</v>
      </c>
      <c r="P221" s="185">
        <v>194</v>
      </c>
      <c r="Q221" s="186"/>
      <c r="R221" s="186"/>
      <c r="S221" s="186"/>
      <c r="T221" s="186"/>
      <c r="U221" s="184">
        <v>1088703</v>
      </c>
      <c r="V221" s="184">
        <v>1130</v>
      </c>
      <c r="W221" s="184">
        <v>199150</v>
      </c>
      <c r="X221" s="185">
        <v>286</v>
      </c>
      <c r="Y221" s="186"/>
      <c r="Z221" s="186"/>
      <c r="AA221" s="186"/>
      <c r="AB221" s="186"/>
      <c r="AC221" s="184">
        <v>19751247</v>
      </c>
      <c r="AD221" s="186"/>
    </row>
    <row r="222" spans="1:30" s="177" customFormat="1" ht="24.75" customHeight="1" x14ac:dyDescent="0.2">
      <c r="A222" s="182">
        <v>27</v>
      </c>
      <c r="B222" s="183" t="s">
        <v>301</v>
      </c>
      <c r="C222" s="186"/>
      <c r="D222" s="186"/>
      <c r="E222" s="186"/>
      <c r="F222" s="186"/>
      <c r="G222" s="184">
        <v>1548637</v>
      </c>
      <c r="H222" s="185">
        <v>58</v>
      </c>
      <c r="I222" s="184">
        <v>4208094</v>
      </c>
      <c r="J222" s="185">
        <v>242</v>
      </c>
      <c r="K222" s="186"/>
      <c r="L222" s="186"/>
      <c r="M222" s="186"/>
      <c r="N222" s="186"/>
      <c r="O222" s="184">
        <v>2711534</v>
      </c>
      <c r="P222" s="185">
        <v>216</v>
      </c>
      <c r="Q222" s="184">
        <v>61347</v>
      </c>
      <c r="R222" s="185">
        <v>73</v>
      </c>
      <c r="S222" s="186"/>
      <c r="T222" s="186"/>
      <c r="U222" s="186"/>
      <c r="V222" s="186"/>
      <c r="W222" s="186"/>
      <c r="X222" s="186"/>
      <c r="Y222" s="184">
        <v>3251697</v>
      </c>
      <c r="Z222" s="184">
        <v>1939</v>
      </c>
      <c r="AA222" s="186"/>
      <c r="AB222" s="186"/>
      <c r="AC222" s="184">
        <v>11781309</v>
      </c>
      <c r="AD222" s="186"/>
    </row>
    <row r="223" spans="1:30" s="177" customFormat="1" ht="36.75" customHeight="1" x14ac:dyDescent="0.2">
      <c r="A223" s="182">
        <v>28</v>
      </c>
      <c r="B223" s="183" t="s">
        <v>302</v>
      </c>
      <c r="C223" s="186"/>
      <c r="D223" s="186"/>
      <c r="E223" s="186"/>
      <c r="F223" s="186"/>
      <c r="G223" s="186"/>
      <c r="H223" s="186"/>
      <c r="I223" s="186"/>
      <c r="J223" s="186"/>
      <c r="K223" s="186"/>
      <c r="L223" s="186"/>
      <c r="M223" s="186"/>
      <c r="N223" s="186"/>
      <c r="O223" s="186"/>
      <c r="P223" s="186"/>
      <c r="Q223" s="186"/>
      <c r="R223" s="186"/>
      <c r="S223" s="186"/>
      <c r="T223" s="186"/>
      <c r="U223" s="186"/>
      <c r="V223" s="186"/>
      <c r="W223" s="186"/>
      <c r="X223" s="186"/>
      <c r="Y223" s="186"/>
      <c r="Z223" s="186"/>
      <c r="AA223" s="184">
        <v>9249314</v>
      </c>
      <c r="AB223" s="186"/>
      <c r="AC223" s="184">
        <v>9249314</v>
      </c>
      <c r="AD223" s="186"/>
    </row>
    <row r="224" spans="1:30" s="177" customFormat="1" ht="36.75" customHeight="1" x14ac:dyDescent="0.2">
      <c r="A224" s="182">
        <v>29</v>
      </c>
      <c r="B224" s="183" t="s">
        <v>303</v>
      </c>
      <c r="C224" s="186"/>
      <c r="D224" s="186"/>
      <c r="E224" s="184">
        <v>2396739</v>
      </c>
      <c r="F224" s="185">
        <v>85</v>
      </c>
      <c r="G224" s="184">
        <v>2870899</v>
      </c>
      <c r="H224" s="185">
        <v>61</v>
      </c>
      <c r="I224" s="184">
        <v>72195618</v>
      </c>
      <c r="J224" s="184">
        <v>2747</v>
      </c>
      <c r="K224" s="186"/>
      <c r="L224" s="186"/>
      <c r="M224" s="186"/>
      <c r="N224" s="186"/>
      <c r="O224" s="184">
        <v>12906056</v>
      </c>
      <c r="P224" s="184">
        <v>1465</v>
      </c>
      <c r="Q224" s="184">
        <v>7960394</v>
      </c>
      <c r="R224" s="185">
        <v>104</v>
      </c>
      <c r="S224" s="184">
        <v>1895811</v>
      </c>
      <c r="T224" s="184">
        <v>2963</v>
      </c>
      <c r="U224" s="184">
        <v>7293332</v>
      </c>
      <c r="V224" s="184">
        <v>7426</v>
      </c>
      <c r="W224" s="184">
        <v>1475665</v>
      </c>
      <c r="X224" s="184">
        <v>2119</v>
      </c>
      <c r="Y224" s="184">
        <v>23148</v>
      </c>
      <c r="Z224" s="185">
        <v>11</v>
      </c>
      <c r="AA224" s="184">
        <v>18768182</v>
      </c>
      <c r="AB224" s="186"/>
      <c r="AC224" s="184">
        <v>127785844</v>
      </c>
      <c r="AD224" s="186"/>
    </row>
    <row r="225" spans="1:30" s="177" customFormat="1" ht="36.75" customHeight="1" x14ac:dyDescent="0.2">
      <c r="A225" s="182">
        <v>30</v>
      </c>
      <c r="B225" s="183" t="s">
        <v>304</v>
      </c>
      <c r="C225" s="186"/>
      <c r="D225" s="186"/>
      <c r="E225" s="186"/>
      <c r="F225" s="186"/>
      <c r="G225" s="186"/>
      <c r="H225" s="186"/>
      <c r="I225" s="184">
        <v>6125939</v>
      </c>
      <c r="J225" s="185">
        <v>281</v>
      </c>
      <c r="K225" s="186"/>
      <c r="L225" s="186"/>
      <c r="M225" s="186"/>
      <c r="N225" s="186"/>
      <c r="O225" s="184">
        <v>3808353</v>
      </c>
      <c r="P225" s="185">
        <v>378</v>
      </c>
      <c r="Q225" s="186"/>
      <c r="R225" s="186"/>
      <c r="S225" s="186"/>
      <c r="T225" s="186"/>
      <c r="U225" s="186"/>
      <c r="V225" s="186"/>
      <c r="W225" s="186"/>
      <c r="X225" s="186"/>
      <c r="Y225" s="184">
        <v>10651047</v>
      </c>
      <c r="Z225" s="184">
        <v>7174</v>
      </c>
      <c r="AA225" s="186"/>
      <c r="AB225" s="186"/>
      <c r="AC225" s="184">
        <v>20585339</v>
      </c>
      <c r="AD225" s="186"/>
    </row>
    <row r="226" spans="1:30" s="177" customFormat="1" ht="24.75" customHeight="1" x14ac:dyDescent="0.2">
      <c r="A226" s="182">
        <v>31</v>
      </c>
      <c r="B226" s="183" t="s">
        <v>305</v>
      </c>
      <c r="C226" s="186"/>
      <c r="D226" s="186"/>
      <c r="E226" s="186"/>
      <c r="F226" s="186"/>
      <c r="G226" s="186"/>
      <c r="H226" s="186"/>
      <c r="I226" s="184">
        <v>1590401</v>
      </c>
      <c r="J226" s="185">
        <v>76</v>
      </c>
      <c r="K226" s="186"/>
      <c r="L226" s="186"/>
      <c r="M226" s="186"/>
      <c r="N226" s="186"/>
      <c r="O226" s="184">
        <v>571913</v>
      </c>
      <c r="P226" s="185">
        <v>83</v>
      </c>
      <c r="Q226" s="186"/>
      <c r="R226" s="186"/>
      <c r="S226" s="186"/>
      <c r="T226" s="186"/>
      <c r="U226" s="184">
        <v>414654</v>
      </c>
      <c r="V226" s="185">
        <v>424</v>
      </c>
      <c r="W226" s="184">
        <v>80234</v>
      </c>
      <c r="X226" s="185">
        <v>115</v>
      </c>
      <c r="Y226" s="184">
        <v>43231</v>
      </c>
      <c r="Z226" s="185">
        <v>29</v>
      </c>
      <c r="AA226" s="184">
        <v>301034</v>
      </c>
      <c r="AB226" s="186"/>
      <c r="AC226" s="184">
        <v>3001467</v>
      </c>
      <c r="AD226" s="186"/>
    </row>
    <row r="227" spans="1:30" s="177" customFormat="1" ht="36.75" customHeight="1" x14ac:dyDescent="0.2">
      <c r="A227" s="182">
        <v>32</v>
      </c>
      <c r="B227" s="183" t="s">
        <v>306</v>
      </c>
      <c r="C227" s="186"/>
      <c r="D227" s="186"/>
      <c r="E227" s="184">
        <v>688977</v>
      </c>
      <c r="F227" s="185">
        <v>24</v>
      </c>
      <c r="G227" s="184">
        <v>2325640</v>
      </c>
      <c r="H227" s="185">
        <v>80</v>
      </c>
      <c r="I227" s="184">
        <v>766469</v>
      </c>
      <c r="J227" s="185">
        <v>37</v>
      </c>
      <c r="K227" s="186"/>
      <c r="L227" s="186"/>
      <c r="M227" s="184">
        <v>325113</v>
      </c>
      <c r="N227" s="185">
        <v>3</v>
      </c>
      <c r="O227" s="184">
        <v>165064</v>
      </c>
      <c r="P227" s="185">
        <v>15</v>
      </c>
      <c r="Q227" s="184">
        <v>27159</v>
      </c>
      <c r="R227" s="185">
        <v>23</v>
      </c>
      <c r="S227" s="186"/>
      <c r="T227" s="186"/>
      <c r="U227" s="184">
        <v>20306</v>
      </c>
      <c r="V227" s="185">
        <v>21</v>
      </c>
      <c r="W227" s="185">
        <v>705</v>
      </c>
      <c r="X227" s="185">
        <v>1</v>
      </c>
      <c r="Y227" s="184">
        <v>80539</v>
      </c>
      <c r="Z227" s="185">
        <v>56</v>
      </c>
      <c r="AA227" s="184">
        <v>120612</v>
      </c>
      <c r="AB227" s="186"/>
      <c r="AC227" s="184">
        <v>4520584</v>
      </c>
      <c r="AD227" s="186"/>
    </row>
    <row r="228" spans="1:30" s="177" customFormat="1" ht="24.75" customHeight="1" x14ac:dyDescent="0.2">
      <c r="A228" s="182">
        <v>33</v>
      </c>
      <c r="B228" s="183" t="s">
        <v>307</v>
      </c>
      <c r="C228" s="186"/>
      <c r="D228" s="186"/>
      <c r="E228" s="186"/>
      <c r="F228" s="186"/>
      <c r="G228" s="184">
        <v>535001</v>
      </c>
      <c r="H228" s="185">
        <v>13</v>
      </c>
      <c r="I228" s="184">
        <v>391716</v>
      </c>
      <c r="J228" s="185">
        <v>16</v>
      </c>
      <c r="K228" s="186"/>
      <c r="L228" s="186"/>
      <c r="M228" s="186"/>
      <c r="N228" s="186"/>
      <c r="O228" s="184">
        <v>46138</v>
      </c>
      <c r="P228" s="185">
        <v>7</v>
      </c>
      <c r="Q228" s="186"/>
      <c r="R228" s="186"/>
      <c r="S228" s="186"/>
      <c r="T228" s="186"/>
      <c r="U228" s="184">
        <v>5865</v>
      </c>
      <c r="V228" s="185">
        <v>6</v>
      </c>
      <c r="W228" s="186"/>
      <c r="X228" s="186"/>
      <c r="Y228" s="184">
        <v>61730</v>
      </c>
      <c r="Z228" s="185">
        <v>42</v>
      </c>
      <c r="AA228" s="184">
        <v>191855</v>
      </c>
      <c r="AB228" s="186"/>
      <c r="AC228" s="184">
        <v>1232305</v>
      </c>
      <c r="AD228" s="186"/>
    </row>
    <row r="229" spans="1:30" s="177" customFormat="1" ht="24.75" customHeight="1" x14ac:dyDescent="0.2">
      <c r="A229" s="182">
        <v>34</v>
      </c>
      <c r="B229" s="183" t="s">
        <v>308</v>
      </c>
      <c r="C229" s="184">
        <v>18411</v>
      </c>
      <c r="D229" s="185">
        <v>1</v>
      </c>
      <c r="E229" s="184">
        <v>549312</v>
      </c>
      <c r="F229" s="185">
        <v>18</v>
      </c>
      <c r="G229" s="184">
        <v>4047135</v>
      </c>
      <c r="H229" s="185">
        <v>70</v>
      </c>
      <c r="I229" s="184">
        <v>3093991</v>
      </c>
      <c r="J229" s="185">
        <v>121</v>
      </c>
      <c r="K229" s="186"/>
      <c r="L229" s="186"/>
      <c r="M229" s="184">
        <v>3954820</v>
      </c>
      <c r="N229" s="185">
        <v>35</v>
      </c>
      <c r="O229" s="184">
        <v>459873</v>
      </c>
      <c r="P229" s="185">
        <v>50</v>
      </c>
      <c r="Q229" s="184">
        <v>2081369</v>
      </c>
      <c r="R229" s="185">
        <v>53</v>
      </c>
      <c r="S229" s="184">
        <v>89486</v>
      </c>
      <c r="T229" s="185">
        <v>125</v>
      </c>
      <c r="U229" s="184">
        <v>198373</v>
      </c>
      <c r="V229" s="185">
        <v>204</v>
      </c>
      <c r="W229" s="184">
        <v>40274</v>
      </c>
      <c r="X229" s="185">
        <v>58</v>
      </c>
      <c r="Y229" s="184">
        <v>418354</v>
      </c>
      <c r="Z229" s="185">
        <v>281</v>
      </c>
      <c r="AA229" s="184">
        <v>885644</v>
      </c>
      <c r="AB229" s="186"/>
      <c r="AC229" s="184">
        <v>15837042</v>
      </c>
      <c r="AD229" s="186"/>
    </row>
    <row r="230" spans="1:30" s="177" customFormat="1" ht="24.75" customHeight="1" x14ac:dyDescent="0.2">
      <c r="A230" s="182">
        <v>35</v>
      </c>
      <c r="B230" s="183" t="s">
        <v>309</v>
      </c>
      <c r="C230" s="186"/>
      <c r="D230" s="186"/>
      <c r="E230" s="184">
        <v>24210</v>
      </c>
      <c r="F230" s="185">
        <v>1</v>
      </c>
      <c r="G230" s="184">
        <v>3751261</v>
      </c>
      <c r="H230" s="185">
        <v>58</v>
      </c>
      <c r="I230" s="184">
        <v>1482946</v>
      </c>
      <c r="J230" s="185">
        <v>60</v>
      </c>
      <c r="K230" s="186"/>
      <c r="L230" s="186"/>
      <c r="M230" s="186"/>
      <c r="N230" s="186"/>
      <c r="O230" s="184">
        <v>65759</v>
      </c>
      <c r="P230" s="185">
        <v>7</v>
      </c>
      <c r="Q230" s="186"/>
      <c r="R230" s="186"/>
      <c r="S230" s="186"/>
      <c r="T230" s="186"/>
      <c r="U230" s="184">
        <v>3577</v>
      </c>
      <c r="V230" s="185">
        <v>4</v>
      </c>
      <c r="W230" s="184">
        <v>1961</v>
      </c>
      <c r="X230" s="185">
        <v>3</v>
      </c>
      <c r="Y230" s="184">
        <v>83697</v>
      </c>
      <c r="Z230" s="185">
        <v>53</v>
      </c>
      <c r="AA230" s="184">
        <v>271037</v>
      </c>
      <c r="AB230" s="186"/>
      <c r="AC230" s="184">
        <v>5684448</v>
      </c>
      <c r="AD230" s="186"/>
    </row>
    <row r="231" spans="1:30" s="177" customFormat="1" ht="24.75" customHeight="1" x14ac:dyDescent="0.2">
      <c r="A231" s="182">
        <v>36</v>
      </c>
      <c r="B231" s="183" t="s">
        <v>310</v>
      </c>
      <c r="C231" s="186"/>
      <c r="D231" s="186"/>
      <c r="E231" s="186"/>
      <c r="F231" s="186"/>
      <c r="G231" s="186"/>
      <c r="H231" s="186"/>
      <c r="I231" s="184">
        <v>91818</v>
      </c>
      <c r="J231" s="185">
        <v>5</v>
      </c>
      <c r="K231" s="186"/>
      <c r="L231" s="186"/>
      <c r="M231" s="186"/>
      <c r="N231" s="186"/>
      <c r="O231" s="184">
        <v>17857</v>
      </c>
      <c r="P231" s="185">
        <v>2</v>
      </c>
      <c r="Q231" s="186"/>
      <c r="R231" s="186"/>
      <c r="S231" s="186"/>
      <c r="T231" s="186"/>
      <c r="U231" s="184">
        <v>5361</v>
      </c>
      <c r="V231" s="185">
        <v>6</v>
      </c>
      <c r="W231" s="184">
        <v>17654</v>
      </c>
      <c r="X231" s="185">
        <v>25</v>
      </c>
      <c r="Y231" s="184">
        <v>22346</v>
      </c>
      <c r="Z231" s="185">
        <v>9</v>
      </c>
      <c r="AA231" s="184">
        <v>53103</v>
      </c>
      <c r="AB231" s="186"/>
      <c r="AC231" s="184">
        <v>208139</v>
      </c>
      <c r="AD231" s="186"/>
    </row>
    <row r="232" spans="1:30" s="177" customFormat="1" ht="24.75" customHeight="1" x14ac:dyDescent="0.2">
      <c r="A232" s="182">
        <v>37</v>
      </c>
      <c r="B232" s="183" t="s">
        <v>311</v>
      </c>
      <c r="C232" s="186"/>
      <c r="D232" s="186"/>
      <c r="E232" s="184">
        <v>506012</v>
      </c>
      <c r="F232" s="185">
        <v>20</v>
      </c>
      <c r="G232" s="186"/>
      <c r="H232" s="186"/>
      <c r="I232" s="184">
        <v>16758724</v>
      </c>
      <c r="J232" s="185">
        <v>818</v>
      </c>
      <c r="K232" s="186"/>
      <c r="L232" s="186"/>
      <c r="M232" s="186"/>
      <c r="N232" s="186"/>
      <c r="O232" s="184">
        <v>3643544</v>
      </c>
      <c r="P232" s="185">
        <v>380</v>
      </c>
      <c r="Q232" s="186"/>
      <c r="R232" s="186"/>
      <c r="S232" s="186"/>
      <c r="T232" s="186"/>
      <c r="U232" s="184">
        <v>1321581</v>
      </c>
      <c r="V232" s="184">
        <v>1339</v>
      </c>
      <c r="W232" s="184">
        <v>227600</v>
      </c>
      <c r="X232" s="185">
        <v>326</v>
      </c>
      <c r="Y232" s="184">
        <v>3618088</v>
      </c>
      <c r="Z232" s="184">
        <v>2234</v>
      </c>
      <c r="AA232" s="184">
        <v>5862673</v>
      </c>
      <c r="AB232" s="186"/>
      <c r="AC232" s="184">
        <v>31938222</v>
      </c>
      <c r="AD232" s="186"/>
    </row>
    <row r="233" spans="1:30" s="177" customFormat="1" ht="24.75" customHeight="1" x14ac:dyDescent="0.2">
      <c r="A233" s="182">
        <v>38</v>
      </c>
      <c r="B233" s="183" t="s">
        <v>312</v>
      </c>
      <c r="C233" s="186"/>
      <c r="D233" s="186"/>
      <c r="E233" s="186"/>
      <c r="F233" s="186"/>
      <c r="G233" s="186"/>
      <c r="H233" s="186"/>
      <c r="I233" s="184">
        <v>9334628</v>
      </c>
      <c r="J233" s="185">
        <v>450</v>
      </c>
      <c r="K233" s="186"/>
      <c r="L233" s="186"/>
      <c r="M233" s="186"/>
      <c r="N233" s="186"/>
      <c r="O233" s="184">
        <v>2007578</v>
      </c>
      <c r="P233" s="185">
        <v>226</v>
      </c>
      <c r="Q233" s="186"/>
      <c r="R233" s="186"/>
      <c r="S233" s="186"/>
      <c r="T233" s="186"/>
      <c r="U233" s="184">
        <v>835653</v>
      </c>
      <c r="V233" s="185">
        <v>853</v>
      </c>
      <c r="W233" s="184">
        <v>166231</v>
      </c>
      <c r="X233" s="185">
        <v>239</v>
      </c>
      <c r="Y233" s="184">
        <v>1031450</v>
      </c>
      <c r="Z233" s="185">
        <v>619</v>
      </c>
      <c r="AA233" s="184">
        <v>3315895</v>
      </c>
      <c r="AB233" s="186"/>
      <c r="AC233" s="184">
        <v>16691435</v>
      </c>
      <c r="AD233" s="186"/>
    </row>
    <row r="234" spans="1:30" s="177" customFormat="1" ht="24.75" customHeight="1" x14ac:dyDescent="0.2">
      <c r="A234" s="182">
        <v>39</v>
      </c>
      <c r="B234" s="183" t="s">
        <v>313</v>
      </c>
      <c r="C234" s="186"/>
      <c r="D234" s="186"/>
      <c r="E234" s="186"/>
      <c r="F234" s="186"/>
      <c r="G234" s="186"/>
      <c r="H234" s="186"/>
      <c r="I234" s="184">
        <v>145362</v>
      </c>
      <c r="J234" s="185">
        <v>7</v>
      </c>
      <c r="K234" s="186"/>
      <c r="L234" s="186"/>
      <c r="M234" s="186"/>
      <c r="N234" s="186"/>
      <c r="O234" s="184">
        <v>19582</v>
      </c>
      <c r="P234" s="185">
        <v>2</v>
      </c>
      <c r="Q234" s="186"/>
      <c r="R234" s="186"/>
      <c r="S234" s="186"/>
      <c r="T234" s="186"/>
      <c r="U234" s="185">
        <v>650</v>
      </c>
      <c r="V234" s="185">
        <v>1</v>
      </c>
      <c r="W234" s="186"/>
      <c r="X234" s="186"/>
      <c r="Y234" s="184">
        <v>12829</v>
      </c>
      <c r="Z234" s="185">
        <v>9</v>
      </c>
      <c r="AA234" s="184">
        <v>100133</v>
      </c>
      <c r="AB234" s="186"/>
      <c r="AC234" s="184">
        <v>278556</v>
      </c>
      <c r="AD234" s="186"/>
    </row>
    <row r="235" spans="1:30" s="177" customFormat="1" ht="24.75" customHeight="1" x14ac:dyDescent="0.2">
      <c r="A235" s="182">
        <v>40</v>
      </c>
      <c r="B235" s="183" t="s">
        <v>314</v>
      </c>
      <c r="C235" s="186"/>
      <c r="D235" s="186"/>
      <c r="E235" s="184">
        <v>66096</v>
      </c>
      <c r="F235" s="185">
        <v>3</v>
      </c>
      <c r="G235" s="186"/>
      <c r="H235" s="186"/>
      <c r="I235" s="184">
        <v>347163</v>
      </c>
      <c r="J235" s="185">
        <v>17</v>
      </c>
      <c r="K235" s="186"/>
      <c r="L235" s="186"/>
      <c r="M235" s="186"/>
      <c r="N235" s="186"/>
      <c r="O235" s="184">
        <v>47260</v>
      </c>
      <c r="P235" s="185">
        <v>5</v>
      </c>
      <c r="Q235" s="186"/>
      <c r="R235" s="186"/>
      <c r="S235" s="186"/>
      <c r="T235" s="186"/>
      <c r="U235" s="184">
        <v>19910</v>
      </c>
      <c r="V235" s="185">
        <v>21</v>
      </c>
      <c r="W235" s="184">
        <v>4105</v>
      </c>
      <c r="X235" s="185">
        <v>6</v>
      </c>
      <c r="Y235" s="184">
        <v>93517</v>
      </c>
      <c r="Z235" s="185">
        <v>60</v>
      </c>
      <c r="AA235" s="184">
        <v>62356</v>
      </c>
      <c r="AB235" s="186"/>
      <c r="AC235" s="184">
        <v>640407</v>
      </c>
      <c r="AD235" s="186"/>
    </row>
    <row r="236" spans="1:30" s="177" customFormat="1" ht="24.75" customHeight="1" x14ac:dyDescent="0.2">
      <c r="A236" s="182">
        <v>41</v>
      </c>
      <c r="B236" s="183" t="s">
        <v>315</v>
      </c>
      <c r="C236" s="186"/>
      <c r="D236" s="186"/>
      <c r="E236" s="184">
        <v>295417</v>
      </c>
      <c r="F236" s="185">
        <v>13</v>
      </c>
      <c r="G236" s="186"/>
      <c r="H236" s="186"/>
      <c r="I236" s="184">
        <v>4190611</v>
      </c>
      <c r="J236" s="185">
        <v>185</v>
      </c>
      <c r="K236" s="186"/>
      <c r="L236" s="186"/>
      <c r="M236" s="186"/>
      <c r="N236" s="186"/>
      <c r="O236" s="184">
        <v>1118781</v>
      </c>
      <c r="P236" s="185">
        <v>122</v>
      </c>
      <c r="Q236" s="186"/>
      <c r="R236" s="186"/>
      <c r="S236" s="186"/>
      <c r="T236" s="186"/>
      <c r="U236" s="184">
        <v>872445</v>
      </c>
      <c r="V236" s="185">
        <v>896</v>
      </c>
      <c r="W236" s="184">
        <v>179213</v>
      </c>
      <c r="X236" s="185">
        <v>258</v>
      </c>
      <c r="Y236" s="184">
        <v>229484</v>
      </c>
      <c r="Z236" s="185">
        <v>150</v>
      </c>
      <c r="AA236" s="184">
        <v>1001578</v>
      </c>
      <c r="AB236" s="186"/>
      <c r="AC236" s="184">
        <v>7887529</v>
      </c>
      <c r="AD236" s="186"/>
    </row>
    <row r="237" spans="1:30" s="177" customFormat="1" ht="24.75" customHeight="1" x14ac:dyDescent="0.2">
      <c r="A237" s="182">
        <v>42</v>
      </c>
      <c r="B237" s="183" t="s">
        <v>316</v>
      </c>
      <c r="C237" s="186"/>
      <c r="D237" s="186"/>
      <c r="E237" s="186"/>
      <c r="F237" s="186"/>
      <c r="G237" s="186"/>
      <c r="H237" s="186"/>
      <c r="I237" s="184">
        <v>179552</v>
      </c>
      <c r="J237" s="185">
        <v>9</v>
      </c>
      <c r="K237" s="186"/>
      <c r="L237" s="186"/>
      <c r="M237" s="186"/>
      <c r="N237" s="186"/>
      <c r="O237" s="184">
        <v>29156</v>
      </c>
      <c r="P237" s="185">
        <v>3</v>
      </c>
      <c r="Q237" s="186"/>
      <c r="R237" s="186"/>
      <c r="S237" s="186"/>
      <c r="T237" s="186"/>
      <c r="U237" s="184">
        <v>4154</v>
      </c>
      <c r="V237" s="185">
        <v>5</v>
      </c>
      <c r="W237" s="186"/>
      <c r="X237" s="186"/>
      <c r="Y237" s="184">
        <v>7297</v>
      </c>
      <c r="Z237" s="185">
        <v>5</v>
      </c>
      <c r="AA237" s="184">
        <v>54603</v>
      </c>
      <c r="AB237" s="186"/>
      <c r="AC237" s="184">
        <v>274762</v>
      </c>
      <c r="AD237" s="186"/>
    </row>
    <row r="238" spans="1:30" s="177" customFormat="1" ht="24.75" customHeight="1" x14ac:dyDescent="0.2">
      <c r="A238" s="182">
        <v>43</v>
      </c>
      <c r="B238" s="183" t="s">
        <v>317</v>
      </c>
      <c r="C238" s="186"/>
      <c r="D238" s="186"/>
      <c r="E238" s="184">
        <v>36314</v>
      </c>
      <c r="F238" s="185">
        <v>2</v>
      </c>
      <c r="G238" s="186"/>
      <c r="H238" s="186"/>
      <c r="I238" s="184">
        <v>310062</v>
      </c>
      <c r="J238" s="185">
        <v>16</v>
      </c>
      <c r="K238" s="186"/>
      <c r="L238" s="186"/>
      <c r="M238" s="186"/>
      <c r="N238" s="186"/>
      <c r="O238" s="184">
        <v>37695</v>
      </c>
      <c r="P238" s="185">
        <v>5</v>
      </c>
      <c r="Q238" s="186"/>
      <c r="R238" s="186"/>
      <c r="S238" s="186"/>
      <c r="T238" s="186"/>
      <c r="U238" s="184">
        <v>7614</v>
      </c>
      <c r="V238" s="185">
        <v>9</v>
      </c>
      <c r="W238" s="184">
        <v>4464</v>
      </c>
      <c r="X238" s="185">
        <v>7</v>
      </c>
      <c r="Y238" s="184">
        <v>24178</v>
      </c>
      <c r="Z238" s="185">
        <v>14</v>
      </c>
      <c r="AA238" s="184">
        <v>81668</v>
      </c>
      <c r="AB238" s="186"/>
      <c r="AC238" s="184">
        <v>501995</v>
      </c>
      <c r="AD238" s="186"/>
    </row>
    <row r="239" spans="1:30" s="177" customFormat="1" ht="24.75" customHeight="1" x14ac:dyDescent="0.2">
      <c r="A239" s="182">
        <v>44</v>
      </c>
      <c r="B239" s="183" t="s">
        <v>318</v>
      </c>
      <c r="C239" s="186"/>
      <c r="D239" s="186"/>
      <c r="E239" s="184">
        <v>1004483</v>
      </c>
      <c r="F239" s="185">
        <v>42</v>
      </c>
      <c r="G239" s="186"/>
      <c r="H239" s="186"/>
      <c r="I239" s="184">
        <v>23155387</v>
      </c>
      <c r="J239" s="184">
        <v>1129</v>
      </c>
      <c r="K239" s="186"/>
      <c r="L239" s="186"/>
      <c r="M239" s="186"/>
      <c r="N239" s="186"/>
      <c r="O239" s="184">
        <v>4093217</v>
      </c>
      <c r="P239" s="185">
        <v>432</v>
      </c>
      <c r="Q239" s="186"/>
      <c r="R239" s="186"/>
      <c r="S239" s="186"/>
      <c r="T239" s="186"/>
      <c r="U239" s="184">
        <v>1251311</v>
      </c>
      <c r="V239" s="184">
        <v>1287</v>
      </c>
      <c r="W239" s="184">
        <v>228014</v>
      </c>
      <c r="X239" s="185">
        <v>327</v>
      </c>
      <c r="Y239" s="184">
        <v>6417674</v>
      </c>
      <c r="Z239" s="184">
        <v>3823</v>
      </c>
      <c r="AA239" s="184">
        <v>6268031</v>
      </c>
      <c r="AB239" s="186"/>
      <c r="AC239" s="184">
        <v>42418117</v>
      </c>
      <c r="AD239" s="186"/>
    </row>
    <row r="240" spans="1:30" s="177" customFormat="1" ht="24.75" customHeight="1" x14ac:dyDescent="0.2">
      <c r="A240" s="182">
        <v>45</v>
      </c>
      <c r="B240" s="183" t="s">
        <v>319</v>
      </c>
      <c r="C240" s="186"/>
      <c r="D240" s="186"/>
      <c r="E240" s="186"/>
      <c r="F240" s="186"/>
      <c r="G240" s="186"/>
      <c r="H240" s="186"/>
      <c r="I240" s="184">
        <v>338966</v>
      </c>
      <c r="J240" s="185">
        <v>16</v>
      </c>
      <c r="K240" s="186"/>
      <c r="L240" s="186"/>
      <c r="M240" s="186"/>
      <c r="N240" s="186"/>
      <c r="O240" s="184">
        <v>58990</v>
      </c>
      <c r="P240" s="185">
        <v>7</v>
      </c>
      <c r="Q240" s="186"/>
      <c r="R240" s="186"/>
      <c r="S240" s="186"/>
      <c r="T240" s="186"/>
      <c r="U240" s="184">
        <v>25375</v>
      </c>
      <c r="V240" s="185">
        <v>26</v>
      </c>
      <c r="W240" s="184">
        <v>4494</v>
      </c>
      <c r="X240" s="185">
        <v>6</v>
      </c>
      <c r="Y240" s="184">
        <v>15168</v>
      </c>
      <c r="Z240" s="185">
        <v>10</v>
      </c>
      <c r="AA240" s="184">
        <v>75525</v>
      </c>
      <c r="AB240" s="186"/>
      <c r="AC240" s="184">
        <v>518518</v>
      </c>
      <c r="AD240" s="186"/>
    </row>
    <row r="241" spans="1:30" s="177" customFormat="1" ht="24.75" customHeight="1" x14ac:dyDescent="0.2">
      <c r="A241" s="182">
        <v>46</v>
      </c>
      <c r="B241" s="183" t="s">
        <v>320</v>
      </c>
      <c r="C241" s="186"/>
      <c r="D241" s="186"/>
      <c r="E241" s="184">
        <v>24210</v>
      </c>
      <c r="F241" s="185">
        <v>1</v>
      </c>
      <c r="G241" s="186"/>
      <c r="H241" s="186"/>
      <c r="I241" s="184">
        <v>251392</v>
      </c>
      <c r="J241" s="185">
        <v>10</v>
      </c>
      <c r="K241" s="186"/>
      <c r="L241" s="186"/>
      <c r="M241" s="186"/>
      <c r="N241" s="186"/>
      <c r="O241" s="184">
        <v>35629</v>
      </c>
      <c r="P241" s="185">
        <v>4</v>
      </c>
      <c r="Q241" s="186"/>
      <c r="R241" s="186"/>
      <c r="S241" s="186"/>
      <c r="T241" s="186"/>
      <c r="U241" s="185">
        <v>650</v>
      </c>
      <c r="V241" s="185">
        <v>1</v>
      </c>
      <c r="W241" s="186"/>
      <c r="X241" s="186"/>
      <c r="Y241" s="184">
        <v>35020</v>
      </c>
      <c r="Z241" s="185">
        <v>21</v>
      </c>
      <c r="AA241" s="184">
        <v>73870</v>
      </c>
      <c r="AB241" s="186"/>
      <c r="AC241" s="184">
        <v>420771</v>
      </c>
      <c r="AD241" s="186"/>
    </row>
    <row r="242" spans="1:30" s="177" customFormat="1" ht="24.75" customHeight="1" x14ac:dyDescent="0.2">
      <c r="A242" s="182">
        <v>47</v>
      </c>
      <c r="B242" s="183" t="s">
        <v>321</v>
      </c>
      <c r="C242" s="186"/>
      <c r="D242" s="186"/>
      <c r="E242" s="184">
        <v>142987</v>
      </c>
      <c r="F242" s="185">
        <v>5</v>
      </c>
      <c r="G242" s="184">
        <v>78635</v>
      </c>
      <c r="H242" s="185">
        <v>2</v>
      </c>
      <c r="I242" s="184">
        <v>348057</v>
      </c>
      <c r="J242" s="185">
        <v>13</v>
      </c>
      <c r="K242" s="186"/>
      <c r="L242" s="186"/>
      <c r="M242" s="186"/>
      <c r="N242" s="186"/>
      <c r="O242" s="184">
        <v>52052</v>
      </c>
      <c r="P242" s="185">
        <v>7</v>
      </c>
      <c r="Q242" s="186"/>
      <c r="R242" s="186"/>
      <c r="S242" s="186"/>
      <c r="T242" s="186"/>
      <c r="U242" s="184">
        <v>15867</v>
      </c>
      <c r="V242" s="185">
        <v>17</v>
      </c>
      <c r="W242" s="184">
        <v>4849</v>
      </c>
      <c r="X242" s="185">
        <v>7</v>
      </c>
      <c r="Y242" s="184">
        <v>60350</v>
      </c>
      <c r="Z242" s="185">
        <v>39</v>
      </c>
      <c r="AA242" s="186"/>
      <c r="AB242" s="186"/>
      <c r="AC242" s="184">
        <v>702797</v>
      </c>
      <c r="AD242" s="186"/>
    </row>
    <row r="243" spans="1:30" s="177" customFormat="1" ht="24.75" customHeight="1" x14ac:dyDescent="0.2">
      <c r="A243" s="182">
        <v>48</v>
      </c>
      <c r="B243" s="183" t="s">
        <v>322</v>
      </c>
      <c r="C243" s="186"/>
      <c r="D243" s="186"/>
      <c r="E243" s="186"/>
      <c r="F243" s="186"/>
      <c r="G243" s="186"/>
      <c r="H243" s="186"/>
      <c r="I243" s="186"/>
      <c r="J243" s="186"/>
      <c r="K243" s="186"/>
      <c r="L243" s="186"/>
      <c r="M243" s="186"/>
      <c r="N243" s="186"/>
      <c r="O243" s="186"/>
      <c r="P243" s="186"/>
      <c r="Q243" s="186"/>
      <c r="R243" s="186"/>
      <c r="S243" s="186"/>
      <c r="T243" s="186"/>
      <c r="U243" s="186"/>
      <c r="V243" s="186"/>
      <c r="W243" s="186"/>
      <c r="X243" s="186"/>
      <c r="Y243" s="186"/>
      <c r="Z243" s="186"/>
      <c r="AA243" s="184">
        <v>114676</v>
      </c>
      <c r="AB243" s="186"/>
      <c r="AC243" s="184">
        <v>114676</v>
      </c>
      <c r="AD243" s="186"/>
    </row>
    <row r="244" spans="1:30" s="177" customFormat="1" ht="24.75" customHeight="1" x14ac:dyDescent="0.2">
      <c r="A244" s="182">
        <v>49</v>
      </c>
      <c r="B244" s="183" t="s">
        <v>323</v>
      </c>
      <c r="C244" s="186"/>
      <c r="D244" s="186"/>
      <c r="E244" s="186"/>
      <c r="F244" s="186"/>
      <c r="G244" s="186"/>
      <c r="H244" s="186"/>
      <c r="I244" s="184">
        <v>73567</v>
      </c>
      <c r="J244" s="185">
        <v>4</v>
      </c>
      <c r="K244" s="186"/>
      <c r="L244" s="186"/>
      <c r="M244" s="186"/>
      <c r="N244" s="186"/>
      <c r="O244" s="184">
        <v>37960</v>
      </c>
      <c r="P244" s="185">
        <v>4</v>
      </c>
      <c r="Q244" s="186"/>
      <c r="R244" s="186"/>
      <c r="S244" s="186"/>
      <c r="T244" s="186"/>
      <c r="U244" s="184">
        <v>3112</v>
      </c>
      <c r="V244" s="185">
        <v>4</v>
      </c>
      <c r="W244" s="185">
        <v>939</v>
      </c>
      <c r="X244" s="185">
        <v>1</v>
      </c>
      <c r="Y244" s="184">
        <v>21383</v>
      </c>
      <c r="Z244" s="185">
        <v>14</v>
      </c>
      <c r="AA244" s="184">
        <v>78707</v>
      </c>
      <c r="AB244" s="186"/>
      <c r="AC244" s="184">
        <v>215668</v>
      </c>
      <c r="AD244" s="186"/>
    </row>
    <row r="245" spans="1:30" s="177" customFormat="1" ht="24.75" customHeight="1" x14ac:dyDescent="0.2">
      <c r="A245" s="182">
        <v>50</v>
      </c>
      <c r="B245" s="183" t="s">
        <v>324</v>
      </c>
      <c r="C245" s="186"/>
      <c r="D245" s="186"/>
      <c r="E245" s="184">
        <v>570758</v>
      </c>
      <c r="F245" s="185">
        <v>23</v>
      </c>
      <c r="G245" s="186"/>
      <c r="H245" s="186"/>
      <c r="I245" s="184">
        <v>24436524</v>
      </c>
      <c r="J245" s="184">
        <v>1191</v>
      </c>
      <c r="K245" s="186"/>
      <c r="L245" s="186"/>
      <c r="M245" s="186"/>
      <c r="N245" s="186"/>
      <c r="O245" s="184">
        <v>4901322</v>
      </c>
      <c r="P245" s="185">
        <v>550</v>
      </c>
      <c r="Q245" s="186"/>
      <c r="R245" s="186"/>
      <c r="S245" s="186"/>
      <c r="T245" s="186"/>
      <c r="U245" s="184">
        <v>2069506</v>
      </c>
      <c r="V245" s="184">
        <v>2107</v>
      </c>
      <c r="W245" s="184">
        <v>382767</v>
      </c>
      <c r="X245" s="185">
        <v>551</v>
      </c>
      <c r="Y245" s="184">
        <v>3918431</v>
      </c>
      <c r="Z245" s="184">
        <v>2359</v>
      </c>
      <c r="AA245" s="184">
        <v>8249863</v>
      </c>
      <c r="AB245" s="186"/>
      <c r="AC245" s="184">
        <v>44529171</v>
      </c>
      <c r="AD245" s="186"/>
    </row>
    <row r="246" spans="1:30" s="177" customFormat="1" ht="24.75" customHeight="1" x14ac:dyDescent="0.2">
      <c r="A246" s="182">
        <v>51</v>
      </c>
      <c r="B246" s="183" t="s">
        <v>325</v>
      </c>
      <c r="C246" s="186"/>
      <c r="D246" s="186"/>
      <c r="E246" s="184">
        <v>49160</v>
      </c>
      <c r="F246" s="185">
        <v>2</v>
      </c>
      <c r="G246" s="184">
        <v>20283</v>
      </c>
      <c r="H246" s="185">
        <v>1</v>
      </c>
      <c r="I246" s="184">
        <v>704329</v>
      </c>
      <c r="J246" s="185">
        <v>30</v>
      </c>
      <c r="K246" s="186"/>
      <c r="L246" s="186"/>
      <c r="M246" s="186"/>
      <c r="N246" s="186"/>
      <c r="O246" s="184">
        <v>99115</v>
      </c>
      <c r="P246" s="185">
        <v>11</v>
      </c>
      <c r="Q246" s="186"/>
      <c r="R246" s="186"/>
      <c r="S246" s="186"/>
      <c r="T246" s="186"/>
      <c r="U246" s="184">
        <v>54701</v>
      </c>
      <c r="V246" s="185">
        <v>56</v>
      </c>
      <c r="W246" s="184">
        <v>4229</v>
      </c>
      <c r="X246" s="185">
        <v>5</v>
      </c>
      <c r="Y246" s="184">
        <v>42731</v>
      </c>
      <c r="Z246" s="185">
        <v>28</v>
      </c>
      <c r="AA246" s="184">
        <v>111323</v>
      </c>
      <c r="AB246" s="186"/>
      <c r="AC246" s="184">
        <v>1085871</v>
      </c>
      <c r="AD246" s="186"/>
    </row>
    <row r="247" spans="1:30" s="177" customFormat="1" ht="24.75" customHeight="1" x14ac:dyDescent="0.2">
      <c r="A247" s="182">
        <v>52</v>
      </c>
      <c r="B247" s="183" t="s">
        <v>326</v>
      </c>
      <c r="C247" s="186"/>
      <c r="D247" s="186"/>
      <c r="E247" s="184">
        <v>75330</v>
      </c>
      <c r="F247" s="185">
        <v>3</v>
      </c>
      <c r="G247" s="186"/>
      <c r="H247" s="186"/>
      <c r="I247" s="184">
        <v>1794420</v>
      </c>
      <c r="J247" s="185">
        <v>82</v>
      </c>
      <c r="K247" s="186"/>
      <c r="L247" s="186"/>
      <c r="M247" s="186"/>
      <c r="N247" s="186"/>
      <c r="O247" s="184">
        <v>469664</v>
      </c>
      <c r="P247" s="185">
        <v>53</v>
      </c>
      <c r="Q247" s="186"/>
      <c r="R247" s="186"/>
      <c r="S247" s="186"/>
      <c r="T247" s="186"/>
      <c r="U247" s="184">
        <v>76690</v>
      </c>
      <c r="V247" s="185">
        <v>78</v>
      </c>
      <c r="W247" s="184">
        <v>54445</v>
      </c>
      <c r="X247" s="185">
        <v>78</v>
      </c>
      <c r="Y247" s="184">
        <v>217763</v>
      </c>
      <c r="Z247" s="185">
        <v>148</v>
      </c>
      <c r="AA247" s="184">
        <v>688187</v>
      </c>
      <c r="AB247" s="186"/>
      <c r="AC247" s="184">
        <v>3376499</v>
      </c>
      <c r="AD247" s="186"/>
    </row>
    <row r="248" spans="1:30" s="177" customFormat="1" ht="24.75" customHeight="1" x14ac:dyDescent="0.2">
      <c r="A248" s="182">
        <v>53</v>
      </c>
      <c r="B248" s="183" t="s">
        <v>327</v>
      </c>
      <c r="C248" s="186"/>
      <c r="D248" s="186"/>
      <c r="E248" s="184">
        <v>58799</v>
      </c>
      <c r="F248" s="185">
        <v>2</v>
      </c>
      <c r="G248" s="184">
        <v>2717133</v>
      </c>
      <c r="H248" s="185">
        <v>49</v>
      </c>
      <c r="I248" s="184">
        <v>626988</v>
      </c>
      <c r="J248" s="185">
        <v>28</v>
      </c>
      <c r="K248" s="186"/>
      <c r="L248" s="186"/>
      <c r="M248" s="186"/>
      <c r="N248" s="186"/>
      <c r="O248" s="184">
        <v>68389</v>
      </c>
      <c r="P248" s="185">
        <v>7</v>
      </c>
      <c r="Q248" s="186"/>
      <c r="R248" s="186"/>
      <c r="S248" s="186"/>
      <c r="T248" s="186"/>
      <c r="U248" s="184">
        <v>33141</v>
      </c>
      <c r="V248" s="185">
        <v>34</v>
      </c>
      <c r="W248" s="184">
        <v>6726</v>
      </c>
      <c r="X248" s="185">
        <v>10</v>
      </c>
      <c r="Y248" s="184">
        <v>159561</v>
      </c>
      <c r="Z248" s="185">
        <v>110</v>
      </c>
      <c r="AA248" s="184">
        <v>150603</v>
      </c>
      <c r="AB248" s="186"/>
      <c r="AC248" s="184">
        <v>3821340</v>
      </c>
      <c r="AD248" s="186"/>
    </row>
    <row r="249" spans="1:30" s="177" customFormat="1" ht="24.75" customHeight="1" x14ac:dyDescent="0.2">
      <c r="A249" s="182">
        <v>54</v>
      </c>
      <c r="B249" s="183" t="s">
        <v>328</v>
      </c>
      <c r="C249" s="186"/>
      <c r="D249" s="186"/>
      <c r="E249" s="186"/>
      <c r="F249" s="186"/>
      <c r="G249" s="184">
        <v>13084365</v>
      </c>
      <c r="H249" s="185">
        <v>115</v>
      </c>
      <c r="I249" s="184">
        <v>50339670</v>
      </c>
      <c r="J249" s="184">
        <v>2309</v>
      </c>
      <c r="K249" s="186"/>
      <c r="L249" s="186"/>
      <c r="M249" s="184">
        <v>13209263</v>
      </c>
      <c r="N249" s="185">
        <v>118</v>
      </c>
      <c r="O249" s="184">
        <v>11484570</v>
      </c>
      <c r="P249" s="184">
        <v>1289</v>
      </c>
      <c r="Q249" s="186"/>
      <c r="R249" s="186"/>
      <c r="S249" s="186"/>
      <c r="T249" s="186"/>
      <c r="U249" s="184">
        <v>4601603</v>
      </c>
      <c r="V249" s="184">
        <v>4778</v>
      </c>
      <c r="W249" s="184">
        <v>872742</v>
      </c>
      <c r="X249" s="184">
        <v>1254</v>
      </c>
      <c r="Y249" s="184">
        <v>15612721</v>
      </c>
      <c r="Z249" s="184">
        <v>11164</v>
      </c>
      <c r="AA249" s="184">
        <v>15638602</v>
      </c>
      <c r="AB249" s="186"/>
      <c r="AC249" s="184">
        <v>124843536</v>
      </c>
      <c r="AD249" s="186"/>
    </row>
    <row r="250" spans="1:30" s="177" customFormat="1" ht="24.75" customHeight="1" x14ac:dyDescent="0.2">
      <c r="A250" s="182">
        <v>55</v>
      </c>
      <c r="B250" s="183" t="s">
        <v>329</v>
      </c>
      <c r="C250" s="186"/>
      <c r="D250" s="186"/>
      <c r="E250" s="184">
        <v>24210</v>
      </c>
      <c r="F250" s="185">
        <v>1</v>
      </c>
      <c r="G250" s="186"/>
      <c r="H250" s="186"/>
      <c r="I250" s="184">
        <v>111360</v>
      </c>
      <c r="J250" s="185">
        <v>7</v>
      </c>
      <c r="K250" s="186"/>
      <c r="L250" s="186"/>
      <c r="M250" s="186"/>
      <c r="N250" s="186"/>
      <c r="O250" s="184">
        <v>9771</v>
      </c>
      <c r="P250" s="185">
        <v>1</v>
      </c>
      <c r="Q250" s="186"/>
      <c r="R250" s="186"/>
      <c r="S250" s="186"/>
      <c r="T250" s="186"/>
      <c r="U250" s="184">
        <v>1686</v>
      </c>
      <c r="V250" s="185">
        <v>2</v>
      </c>
      <c r="W250" s="186"/>
      <c r="X250" s="186"/>
      <c r="Y250" s="184">
        <v>52076</v>
      </c>
      <c r="Z250" s="185">
        <v>35</v>
      </c>
      <c r="AA250" s="184">
        <v>18058</v>
      </c>
      <c r="AB250" s="186"/>
      <c r="AC250" s="184">
        <v>217161</v>
      </c>
      <c r="AD250" s="186"/>
    </row>
    <row r="251" spans="1:30" s="177" customFormat="1" ht="24.75" customHeight="1" x14ac:dyDescent="0.2">
      <c r="A251" s="182">
        <v>56</v>
      </c>
      <c r="B251" s="183" t="s">
        <v>330</v>
      </c>
      <c r="C251" s="186"/>
      <c r="D251" s="186"/>
      <c r="E251" s="184">
        <v>290511</v>
      </c>
      <c r="F251" s="185">
        <v>12</v>
      </c>
      <c r="G251" s="186"/>
      <c r="H251" s="186"/>
      <c r="I251" s="184">
        <v>8531409</v>
      </c>
      <c r="J251" s="185">
        <v>415</v>
      </c>
      <c r="K251" s="186"/>
      <c r="L251" s="186"/>
      <c r="M251" s="186"/>
      <c r="N251" s="186"/>
      <c r="O251" s="184">
        <v>1600360</v>
      </c>
      <c r="P251" s="185">
        <v>181</v>
      </c>
      <c r="Q251" s="186"/>
      <c r="R251" s="186"/>
      <c r="S251" s="186"/>
      <c r="T251" s="186"/>
      <c r="U251" s="184">
        <v>647073</v>
      </c>
      <c r="V251" s="185">
        <v>753</v>
      </c>
      <c r="W251" s="184">
        <v>146101</v>
      </c>
      <c r="X251" s="185">
        <v>209</v>
      </c>
      <c r="Y251" s="184">
        <v>1885630</v>
      </c>
      <c r="Z251" s="184">
        <v>1247</v>
      </c>
      <c r="AA251" s="184">
        <v>2794357</v>
      </c>
      <c r="AB251" s="186"/>
      <c r="AC251" s="184">
        <v>15895441</v>
      </c>
      <c r="AD251" s="186"/>
    </row>
    <row r="252" spans="1:30" s="177" customFormat="1" ht="24.75" customHeight="1" x14ac:dyDescent="0.2">
      <c r="A252" s="182">
        <v>57</v>
      </c>
      <c r="B252" s="183" t="s">
        <v>331</v>
      </c>
      <c r="C252" s="186"/>
      <c r="D252" s="186"/>
      <c r="E252" s="184">
        <v>648498</v>
      </c>
      <c r="F252" s="185">
        <v>26</v>
      </c>
      <c r="G252" s="186"/>
      <c r="H252" s="186"/>
      <c r="I252" s="184">
        <v>12243122</v>
      </c>
      <c r="J252" s="185">
        <v>597</v>
      </c>
      <c r="K252" s="186"/>
      <c r="L252" s="186"/>
      <c r="M252" s="186"/>
      <c r="N252" s="186"/>
      <c r="O252" s="184">
        <v>2402708</v>
      </c>
      <c r="P252" s="185">
        <v>268</v>
      </c>
      <c r="Q252" s="186"/>
      <c r="R252" s="186"/>
      <c r="S252" s="186"/>
      <c r="T252" s="186"/>
      <c r="U252" s="184">
        <v>1002398</v>
      </c>
      <c r="V252" s="184">
        <v>1021</v>
      </c>
      <c r="W252" s="184">
        <v>185185</v>
      </c>
      <c r="X252" s="185">
        <v>266</v>
      </c>
      <c r="Y252" s="184">
        <v>2317565</v>
      </c>
      <c r="Z252" s="184">
        <v>1489</v>
      </c>
      <c r="AA252" s="184">
        <v>3903022</v>
      </c>
      <c r="AB252" s="186"/>
      <c r="AC252" s="184">
        <v>22702498</v>
      </c>
      <c r="AD252" s="186"/>
    </row>
    <row r="253" spans="1:30" s="177" customFormat="1" ht="24.75" customHeight="1" x14ac:dyDescent="0.2">
      <c r="A253" s="182">
        <v>58</v>
      </c>
      <c r="B253" s="183" t="s">
        <v>332</v>
      </c>
      <c r="C253" s="186"/>
      <c r="D253" s="186"/>
      <c r="E253" s="184">
        <v>24951</v>
      </c>
      <c r="F253" s="185">
        <v>1</v>
      </c>
      <c r="G253" s="186"/>
      <c r="H253" s="186"/>
      <c r="I253" s="184">
        <v>14587895</v>
      </c>
      <c r="J253" s="185">
        <v>672</v>
      </c>
      <c r="K253" s="186"/>
      <c r="L253" s="186"/>
      <c r="M253" s="186"/>
      <c r="N253" s="186"/>
      <c r="O253" s="184">
        <v>3587499</v>
      </c>
      <c r="P253" s="185">
        <v>402</v>
      </c>
      <c r="Q253" s="186"/>
      <c r="R253" s="186"/>
      <c r="S253" s="186"/>
      <c r="T253" s="186"/>
      <c r="U253" s="184">
        <v>1350269</v>
      </c>
      <c r="V253" s="184">
        <v>1368</v>
      </c>
      <c r="W253" s="184">
        <v>217892</v>
      </c>
      <c r="X253" s="185">
        <v>312</v>
      </c>
      <c r="Y253" s="184">
        <v>3030287</v>
      </c>
      <c r="Z253" s="184">
        <v>2018</v>
      </c>
      <c r="AA253" s="184">
        <v>4737768</v>
      </c>
      <c r="AB253" s="186"/>
      <c r="AC253" s="184">
        <v>27536561</v>
      </c>
      <c r="AD253" s="186"/>
    </row>
    <row r="254" spans="1:30" s="177" customFormat="1" ht="24.75" customHeight="1" x14ac:dyDescent="0.2">
      <c r="A254" s="182">
        <v>59</v>
      </c>
      <c r="B254" s="183" t="s">
        <v>333</v>
      </c>
      <c r="C254" s="186"/>
      <c r="D254" s="186"/>
      <c r="E254" s="184">
        <v>169548</v>
      </c>
      <c r="F254" s="185">
        <v>7</v>
      </c>
      <c r="G254" s="186"/>
      <c r="H254" s="186"/>
      <c r="I254" s="184">
        <v>1035891</v>
      </c>
      <c r="J254" s="185">
        <v>45</v>
      </c>
      <c r="K254" s="186"/>
      <c r="L254" s="186"/>
      <c r="M254" s="186"/>
      <c r="N254" s="186"/>
      <c r="O254" s="184">
        <v>39706</v>
      </c>
      <c r="P254" s="185">
        <v>5</v>
      </c>
      <c r="Q254" s="186"/>
      <c r="R254" s="186"/>
      <c r="S254" s="186"/>
      <c r="T254" s="186"/>
      <c r="U254" s="184">
        <v>33481</v>
      </c>
      <c r="V254" s="185">
        <v>35</v>
      </c>
      <c r="W254" s="184">
        <v>6141</v>
      </c>
      <c r="X254" s="185">
        <v>8</v>
      </c>
      <c r="Y254" s="184">
        <v>296362</v>
      </c>
      <c r="Z254" s="185">
        <v>201</v>
      </c>
      <c r="AA254" s="184">
        <v>256371</v>
      </c>
      <c r="AB254" s="186"/>
      <c r="AC254" s="184">
        <v>1837500</v>
      </c>
      <c r="AD254" s="186"/>
    </row>
    <row r="255" spans="1:30" s="177" customFormat="1" ht="24.75" customHeight="1" x14ac:dyDescent="0.2">
      <c r="A255" s="182">
        <v>60</v>
      </c>
      <c r="B255" s="183" t="s">
        <v>334</v>
      </c>
      <c r="C255" s="186"/>
      <c r="D255" s="186"/>
      <c r="E255" s="186"/>
      <c r="F255" s="186"/>
      <c r="G255" s="186"/>
      <c r="H255" s="186"/>
      <c r="I255" s="184">
        <v>21243</v>
      </c>
      <c r="J255" s="185">
        <v>1</v>
      </c>
      <c r="K255" s="186"/>
      <c r="L255" s="186"/>
      <c r="M255" s="186"/>
      <c r="N255" s="186"/>
      <c r="O255" s="184">
        <v>18243</v>
      </c>
      <c r="P255" s="185">
        <v>2</v>
      </c>
      <c r="Q255" s="186"/>
      <c r="R255" s="186"/>
      <c r="S255" s="186"/>
      <c r="T255" s="186"/>
      <c r="U255" s="184">
        <v>7386</v>
      </c>
      <c r="V255" s="185">
        <v>8</v>
      </c>
      <c r="W255" s="186"/>
      <c r="X255" s="186"/>
      <c r="Y255" s="184">
        <v>36080</v>
      </c>
      <c r="Z255" s="185">
        <v>22</v>
      </c>
      <c r="AA255" s="184">
        <v>22887</v>
      </c>
      <c r="AB255" s="186"/>
      <c r="AC255" s="184">
        <v>105839</v>
      </c>
      <c r="AD255" s="186"/>
    </row>
    <row r="256" spans="1:30" s="177" customFormat="1" ht="24.75" customHeight="1" x14ac:dyDescent="0.2">
      <c r="A256" s="182">
        <v>61</v>
      </c>
      <c r="B256" s="183" t="s">
        <v>335</v>
      </c>
      <c r="C256" s="186"/>
      <c r="D256" s="186"/>
      <c r="E256" s="186"/>
      <c r="F256" s="186"/>
      <c r="G256" s="186"/>
      <c r="H256" s="186"/>
      <c r="I256" s="184">
        <v>15187</v>
      </c>
      <c r="J256" s="185">
        <v>1</v>
      </c>
      <c r="K256" s="186"/>
      <c r="L256" s="186"/>
      <c r="M256" s="186"/>
      <c r="N256" s="186"/>
      <c r="O256" s="184">
        <v>17323</v>
      </c>
      <c r="P256" s="185">
        <v>2</v>
      </c>
      <c r="Q256" s="186"/>
      <c r="R256" s="186"/>
      <c r="S256" s="186"/>
      <c r="T256" s="186"/>
      <c r="U256" s="186"/>
      <c r="V256" s="186"/>
      <c r="W256" s="186"/>
      <c r="X256" s="186"/>
      <c r="Y256" s="184">
        <v>21231</v>
      </c>
      <c r="Z256" s="185">
        <v>14</v>
      </c>
      <c r="AA256" s="184">
        <v>6096</v>
      </c>
      <c r="AB256" s="186"/>
      <c r="AC256" s="184">
        <v>59837</v>
      </c>
      <c r="AD256" s="186"/>
    </row>
    <row r="257" spans="1:30" s="177" customFormat="1" ht="36.75" customHeight="1" x14ac:dyDescent="0.2">
      <c r="A257" s="182">
        <v>62</v>
      </c>
      <c r="B257" s="183" t="s">
        <v>336</v>
      </c>
      <c r="C257" s="186"/>
      <c r="D257" s="186"/>
      <c r="E257" s="184">
        <v>58090</v>
      </c>
      <c r="F257" s="185">
        <v>1</v>
      </c>
      <c r="G257" s="184">
        <v>2510882</v>
      </c>
      <c r="H257" s="185">
        <v>43</v>
      </c>
      <c r="I257" s="184">
        <v>1849041</v>
      </c>
      <c r="J257" s="185">
        <v>76</v>
      </c>
      <c r="K257" s="186"/>
      <c r="L257" s="186"/>
      <c r="M257" s="186"/>
      <c r="N257" s="186"/>
      <c r="O257" s="184">
        <v>153454</v>
      </c>
      <c r="P257" s="185">
        <v>16</v>
      </c>
      <c r="Q257" s="186"/>
      <c r="R257" s="186"/>
      <c r="S257" s="186"/>
      <c r="T257" s="186"/>
      <c r="U257" s="184">
        <v>27794</v>
      </c>
      <c r="V257" s="185">
        <v>28</v>
      </c>
      <c r="W257" s="184">
        <v>2535</v>
      </c>
      <c r="X257" s="185">
        <v>4</v>
      </c>
      <c r="Y257" s="184">
        <v>172484</v>
      </c>
      <c r="Z257" s="185">
        <v>115</v>
      </c>
      <c r="AA257" s="184">
        <v>269000</v>
      </c>
      <c r="AB257" s="186"/>
      <c r="AC257" s="184">
        <v>5043280</v>
      </c>
      <c r="AD257" s="186"/>
    </row>
    <row r="258" spans="1:30" s="177" customFormat="1" ht="36.75" customHeight="1" x14ac:dyDescent="0.2">
      <c r="A258" s="182">
        <v>63</v>
      </c>
      <c r="B258" s="183" t="s">
        <v>337</v>
      </c>
      <c r="C258" s="186"/>
      <c r="D258" s="186"/>
      <c r="E258" s="186"/>
      <c r="F258" s="186"/>
      <c r="G258" s="186"/>
      <c r="H258" s="186"/>
      <c r="I258" s="184">
        <v>763168</v>
      </c>
      <c r="J258" s="185">
        <v>31</v>
      </c>
      <c r="K258" s="186"/>
      <c r="L258" s="186"/>
      <c r="M258" s="186"/>
      <c r="N258" s="186"/>
      <c r="O258" s="184">
        <v>34693</v>
      </c>
      <c r="P258" s="185">
        <v>4</v>
      </c>
      <c r="Q258" s="186"/>
      <c r="R258" s="186"/>
      <c r="S258" s="186"/>
      <c r="T258" s="186"/>
      <c r="U258" s="184">
        <v>11396</v>
      </c>
      <c r="V258" s="185">
        <v>12</v>
      </c>
      <c r="W258" s="184">
        <v>1933</v>
      </c>
      <c r="X258" s="185">
        <v>3</v>
      </c>
      <c r="Y258" s="184">
        <v>47965</v>
      </c>
      <c r="Z258" s="185">
        <v>32</v>
      </c>
      <c r="AA258" s="184">
        <v>115406</v>
      </c>
      <c r="AB258" s="186"/>
      <c r="AC258" s="184">
        <v>974561</v>
      </c>
      <c r="AD258" s="186"/>
    </row>
    <row r="259" spans="1:30" s="177" customFormat="1" ht="24.75" customHeight="1" x14ac:dyDescent="0.2">
      <c r="A259" s="182">
        <v>64</v>
      </c>
      <c r="B259" s="183" t="s">
        <v>338</v>
      </c>
      <c r="C259" s="186"/>
      <c r="D259" s="186"/>
      <c r="E259" s="184">
        <v>24210</v>
      </c>
      <c r="F259" s="185">
        <v>1</v>
      </c>
      <c r="G259" s="186"/>
      <c r="H259" s="186"/>
      <c r="I259" s="184">
        <v>497389</v>
      </c>
      <c r="J259" s="185">
        <v>24</v>
      </c>
      <c r="K259" s="186"/>
      <c r="L259" s="186"/>
      <c r="M259" s="186"/>
      <c r="N259" s="186"/>
      <c r="O259" s="184">
        <v>64114</v>
      </c>
      <c r="P259" s="185">
        <v>8</v>
      </c>
      <c r="Q259" s="186"/>
      <c r="R259" s="186"/>
      <c r="S259" s="186"/>
      <c r="T259" s="186"/>
      <c r="U259" s="184">
        <v>6403</v>
      </c>
      <c r="V259" s="185">
        <v>6</v>
      </c>
      <c r="W259" s="184">
        <v>5924</v>
      </c>
      <c r="X259" s="185">
        <v>8</v>
      </c>
      <c r="Y259" s="184">
        <v>100416</v>
      </c>
      <c r="Z259" s="185">
        <v>69</v>
      </c>
      <c r="AA259" s="184">
        <v>173181</v>
      </c>
      <c r="AB259" s="186"/>
      <c r="AC259" s="184">
        <v>871637</v>
      </c>
      <c r="AD259" s="186"/>
    </row>
    <row r="260" spans="1:30" s="177" customFormat="1" ht="24.75" customHeight="1" x14ac:dyDescent="0.2">
      <c r="A260" s="182">
        <v>65</v>
      </c>
      <c r="B260" s="183" t="s">
        <v>339</v>
      </c>
      <c r="C260" s="186"/>
      <c r="D260" s="186"/>
      <c r="E260" s="186"/>
      <c r="F260" s="186"/>
      <c r="G260" s="186"/>
      <c r="H260" s="186"/>
      <c r="I260" s="184">
        <v>139192</v>
      </c>
      <c r="J260" s="185">
        <v>7</v>
      </c>
      <c r="K260" s="186"/>
      <c r="L260" s="186"/>
      <c r="M260" s="186"/>
      <c r="N260" s="186"/>
      <c r="O260" s="184">
        <v>17753</v>
      </c>
      <c r="P260" s="185">
        <v>4</v>
      </c>
      <c r="Q260" s="186"/>
      <c r="R260" s="186"/>
      <c r="S260" s="186"/>
      <c r="T260" s="186"/>
      <c r="U260" s="184">
        <v>15435</v>
      </c>
      <c r="V260" s="185">
        <v>16</v>
      </c>
      <c r="W260" s="184">
        <v>1002</v>
      </c>
      <c r="X260" s="185">
        <v>1</v>
      </c>
      <c r="Y260" s="184">
        <v>93176</v>
      </c>
      <c r="Z260" s="185">
        <v>65</v>
      </c>
      <c r="AA260" s="184">
        <v>129264</v>
      </c>
      <c r="AB260" s="186"/>
      <c r="AC260" s="184">
        <v>395822</v>
      </c>
      <c r="AD260" s="186"/>
    </row>
    <row r="261" spans="1:30" s="177" customFormat="1" ht="24.75" customHeight="1" x14ac:dyDescent="0.2">
      <c r="A261" s="182">
        <v>66</v>
      </c>
      <c r="B261" s="183" t="s">
        <v>340</v>
      </c>
      <c r="C261" s="186"/>
      <c r="D261" s="186"/>
      <c r="E261" s="184">
        <v>423863</v>
      </c>
      <c r="F261" s="185">
        <v>17</v>
      </c>
      <c r="G261" s="186"/>
      <c r="H261" s="186"/>
      <c r="I261" s="184">
        <v>16257123</v>
      </c>
      <c r="J261" s="185">
        <v>793</v>
      </c>
      <c r="K261" s="186"/>
      <c r="L261" s="186"/>
      <c r="M261" s="186"/>
      <c r="N261" s="186"/>
      <c r="O261" s="184">
        <v>3512591</v>
      </c>
      <c r="P261" s="185">
        <v>395</v>
      </c>
      <c r="Q261" s="186"/>
      <c r="R261" s="186"/>
      <c r="S261" s="186"/>
      <c r="T261" s="186"/>
      <c r="U261" s="184">
        <v>1534074</v>
      </c>
      <c r="V261" s="184">
        <v>1563</v>
      </c>
      <c r="W261" s="184">
        <v>286662</v>
      </c>
      <c r="X261" s="185">
        <v>411</v>
      </c>
      <c r="Y261" s="184">
        <v>2997496</v>
      </c>
      <c r="Z261" s="184">
        <v>1907</v>
      </c>
      <c r="AA261" s="184">
        <v>5043452</v>
      </c>
      <c r="AB261" s="186"/>
      <c r="AC261" s="184">
        <v>30055261</v>
      </c>
      <c r="AD261" s="186"/>
    </row>
    <row r="262" spans="1:30" s="177" customFormat="1" ht="24.75" customHeight="1" x14ac:dyDescent="0.2">
      <c r="A262" s="182">
        <v>67</v>
      </c>
      <c r="B262" s="183" t="s">
        <v>341</v>
      </c>
      <c r="C262" s="186"/>
      <c r="D262" s="186"/>
      <c r="E262" s="184">
        <v>354551</v>
      </c>
      <c r="F262" s="185">
        <v>14</v>
      </c>
      <c r="G262" s="184">
        <v>4720836</v>
      </c>
      <c r="H262" s="185">
        <v>75</v>
      </c>
      <c r="I262" s="184">
        <v>14817826</v>
      </c>
      <c r="J262" s="185">
        <v>653</v>
      </c>
      <c r="K262" s="186"/>
      <c r="L262" s="186"/>
      <c r="M262" s="186"/>
      <c r="N262" s="186"/>
      <c r="O262" s="184">
        <v>3140120</v>
      </c>
      <c r="P262" s="185">
        <v>353</v>
      </c>
      <c r="Q262" s="186"/>
      <c r="R262" s="186"/>
      <c r="S262" s="186"/>
      <c r="T262" s="186"/>
      <c r="U262" s="184">
        <v>940669</v>
      </c>
      <c r="V262" s="185">
        <v>968</v>
      </c>
      <c r="W262" s="184">
        <v>282922</v>
      </c>
      <c r="X262" s="185">
        <v>407</v>
      </c>
      <c r="Y262" s="184">
        <v>2528332</v>
      </c>
      <c r="Z262" s="184">
        <v>1694</v>
      </c>
      <c r="AA262" s="184">
        <v>4515735</v>
      </c>
      <c r="AB262" s="186"/>
      <c r="AC262" s="184">
        <v>31300991</v>
      </c>
      <c r="AD262" s="186"/>
    </row>
    <row r="263" spans="1:30" s="177" customFormat="1" ht="24.75" customHeight="1" x14ac:dyDescent="0.2">
      <c r="A263" s="182">
        <v>68</v>
      </c>
      <c r="B263" s="183" t="s">
        <v>342</v>
      </c>
      <c r="C263" s="186"/>
      <c r="D263" s="186"/>
      <c r="E263" s="186"/>
      <c r="F263" s="186"/>
      <c r="G263" s="186"/>
      <c r="H263" s="186"/>
      <c r="I263" s="184">
        <v>247291</v>
      </c>
      <c r="J263" s="185">
        <v>11</v>
      </c>
      <c r="K263" s="186"/>
      <c r="L263" s="186"/>
      <c r="M263" s="186"/>
      <c r="N263" s="186"/>
      <c r="O263" s="184">
        <v>8628</v>
      </c>
      <c r="P263" s="185">
        <v>1</v>
      </c>
      <c r="Q263" s="186"/>
      <c r="R263" s="186"/>
      <c r="S263" s="186"/>
      <c r="T263" s="186"/>
      <c r="U263" s="184">
        <v>6045</v>
      </c>
      <c r="V263" s="185">
        <v>6</v>
      </c>
      <c r="W263" s="184">
        <v>2239</v>
      </c>
      <c r="X263" s="185">
        <v>3</v>
      </c>
      <c r="Y263" s="184">
        <v>36112</v>
      </c>
      <c r="Z263" s="185">
        <v>20</v>
      </c>
      <c r="AA263" s="184">
        <v>75799</v>
      </c>
      <c r="AB263" s="186"/>
      <c r="AC263" s="184">
        <v>376114</v>
      </c>
      <c r="AD263" s="186"/>
    </row>
    <row r="264" spans="1:30" s="177" customFormat="1" ht="48.75" customHeight="1" x14ac:dyDescent="0.2">
      <c r="A264" s="182">
        <v>69</v>
      </c>
      <c r="B264" s="183" t="s">
        <v>343</v>
      </c>
      <c r="C264" s="186"/>
      <c r="D264" s="186"/>
      <c r="E264" s="186"/>
      <c r="F264" s="186"/>
      <c r="G264" s="186"/>
      <c r="H264" s="186"/>
      <c r="I264" s="186"/>
      <c r="J264" s="186"/>
      <c r="K264" s="186"/>
      <c r="L264" s="186"/>
      <c r="M264" s="186"/>
      <c r="N264" s="186"/>
      <c r="O264" s="184">
        <v>1134154</v>
      </c>
      <c r="P264" s="185">
        <v>127</v>
      </c>
      <c r="Q264" s="186"/>
      <c r="R264" s="186"/>
      <c r="S264" s="186"/>
      <c r="T264" s="186"/>
      <c r="U264" s="184">
        <v>210349</v>
      </c>
      <c r="V264" s="185">
        <v>357</v>
      </c>
      <c r="W264" s="184">
        <v>61940</v>
      </c>
      <c r="X264" s="185">
        <v>89</v>
      </c>
      <c r="Y264" s="184">
        <v>23915</v>
      </c>
      <c r="Z264" s="185">
        <v>5</v>
      </c>
      <c r="AA264" s="186"/>
      <c r="AB264" s="186"/>
      <c r="AC264" s="184">
        <v>1430358</v>
      </c>
      <c r="AD264" s="186"/>
    </row>
    <row r="265" spans="1:30" s="177" customFormat="1" ht="48.75" customHeight="1" x14ac:dyDescent="0.2">
      <c r="A265" s="182">
        <v>70</v>
      </c>
      <c r="B265" s="183" t="s">
        <v>344</v>
      </c>
      <c r="C265" s="186"/>
      <c r="D265" s="186"/>
      <c r="E265" s="186"/>
      <c r="F265" s="186"/>
      <c r="G265" s="184">
        <v>547830</v>
      </c>
      <c r="H265" s="185">
        <v>7</v>
      </c>
      <c r="I265" s="184">
        <v>1870337</v>
      </c>
      <c r="J265" s="185">
        <v>79</v>
      </c>
      <c r="K265" s="186"/>
      <c r="L265" s="186"/>
      <c r="M265" s="186"/>
      <c r="N265" s="186"/>
      <c r="O265" s="184">
        <v>332083</v>
      </c>
      <c r="P265" s="185">
        <v>38</v>
      </c>
      <c r="Q265" s="186"/>
      <c r="R265" s="186"/>
      <c r="S265" s="186"/>
      <c r="T265" s="186"/>
      <c r="U265" s="184">
        <v>197875</v>
      </c>
      <c r="V265" s="185">
        <v>211</v>
      </c>
      <c r="W265" s="184">
        <v>41110</v>
      </c>
      <c r="X265" s="185">
        <v>59</v>
      </c>
      <c r="Y265" s="184">
        <v>206984</v>
      </c>
      <c r="Z265" s="185">
        <v>52</v>
      </c>
      <c r="AA265" s="186"/>
      <c r="AB265" s="186"/>
      <c r="AC265" s="184">
        <v>3196219</v>
      </c>
      <c r="AD265" s="186"/>
    </row>
    <row r="266" spans="1:30" s="177" customFormat="1" ht="36.75" customHeight="1" x14ac:dyDescent="0.2">
      <c r="A266" s="182">
        <v>71</v>
      </c>
      <c r="B266" s="183" t="s">
        <v>345</v>
      </c>
      <c r="C266" s="186"/>
      <c r="D266" s="186"/>
      <c r="E266" s="186"/>
      <c r="F266" s="186"/>
      <c r="G266" s="186"/>
      <c r="H266" s="186"/>
      <c r="I266" s="184">
        <v>1437468</v>
      </c>
      <c r="J266" s="185">
        <v>65</v>
      </c>
      <c r="K266" s="186"/>
      <c r="L266" s="186"/>
      <c r="M266" s="186"/>
      <c r="N266" s="186"/>
      <c r="O266" s="184">
        <v>393025</v>
      </c>
      <c r="P266" s="185">
        <v>45</v>
      </c>
      <c r="Q266" s="186"/>
      <c r="R266" s="186"/>
      <c r="S266" s="186"/>
      <c r="T266" s="186"/>
      <c r="U266" s="184">
        <v>201491</v>
      </c>
      <c r="V266" s="185">
        <v>204</v>
      </c>
      <c r="W266" s="184">
        <v>61236</v>
      </c>
      <c r="X266" s="185">
        <v>88</v>
      </c>
      <c r="Y266" s="186"/>
      <c r="Z266" s="186"/>
      <c r="AA266" s="186"/>
      <c r="AB266" s="186"/>
      <c r="AC266" s="184">
        <v>2093220</v>
      </c>
      <c r="AD266" s="186"/>
    </row>
    <row r="267" spans="1:30" s="177" customFormat="1" ht="36.75" customHeight="1" x14ac:dyDescent="0.2">
      <c r="A267" s="182">
        <v>72</v>
      </c>
      <c r="B267" s="183" t="s">
        <v>346</v>
      </c>
      <c r="C267" s="186"/>
      <c r="D267" s="186"/>
      <c r="E267" s="186"/>
      <c r="F267" s="186"/>
      <c r="G267" s="186"/>
      <c r="H267" s="186"/>
      <c r="I267" s="186"/>
      <c r="J267" s="186"/>
      <c r="K267" s="186"/>
      <c r="L267" s="186"/>
      <c r="M267" s="186"/>
      <c r="N267" s="186"/>
      <c r="O267" s="186"/>
      <c r="P267" s="186"/>
      <c r="Q267" s="186"/>
      <c r="R267" s="186"/>
      <c r="S267" s="186"/>
      <c r="T267" s="186"/>
      <c r="U267" s="184">
        <v>9611</v>
      </c>
      <c r="V267" s="185">
        <v>10</v>
      </c>
      <c r="W267" s="184">
        <v>35058</v>
      </c>
      <c r="X267" s="185">
        <v>50</v>
      </c>
      <c r="Y267" s="186"/>
      <c r="Z267" s="186"/>
      <c r="AA267" s="186"/>
      <c r="AB267" s="186"/>
      <c r="AC267" s="184">
        <v>44669</v>
      </c>
      <c r="AD267" s="186"/>
    </row>
    <row r="268" spans="1:30" s="177" customFormat="1" ht="36.75" customHeight="1" x14ac:dyDescent="0.2">
      <c r="A268" s="182">
        <v>73</v>
      </c>
      <c r="B268" s="183" t="s">
        <v>361</v>
      </c>
      <c r="C268" s="186"/>
      <c r="D268" s="186"/>
      <c r="E268" s="186"/>
      <c r="F268" s="186"/>
      <c r="G268" s="186"/>
      <c r="H268" s="186"/>
      <c r="I268" s="186"/>
      <c r="J268" s="186"/>
      <c r="K268" s="186"/>
      <c r="L268" s="186"/>
      <c r="M268" s="186"/>
      <c r="N268" s="186"/>
      <c r="O268" s="184">
        <v>23192</v>
      </c>
      <c r="P268" s="185">
        <v>3</v>
      </c>
      <c r="Q268" s="186"/>
      <c r="R268" s="186"/>
      <c r="S268" s="186"/>
      <c r="T268" s="186"/>
      <c r="U268" s="184">
        <v>3627</v>
      </c>
      <c r="V268" s="185">
        <v>5</v>
      </c>
      <c r="W268" s="185">
        <v>644</v>
      </c>
      <c r="X268" s="185">
        <v>1</v>
      </c>
      <c r="Y268" s="186"/>
      <c r="Z268" s="186"/>
      <c r="AA268" s="186"/>
      <c r="AB268" s="186"/>
      <c r="AC268" s="184">
        <v>27463</v>
      </c>
      <c r="AD268" s="186"/>
    </row>
    <row r="269" spans="1:30" s="177" customFormat="1" ht="36.75" customHeight="1" x14ac:dyDescent="0.2">
      <c r="A269" s="182">
        <v>74</v>
      </c>
      <c r="B269" s="183" t="s">
        <v>347</v>
      </c>
      <c r="C269" s="186"/>
      <c r="D269" s="186"/>
      <c r="E269" s="186"/>
      <c r="F269" s="186"/>
      <c r="G269" s="186"/>
      <c r="H269" s="186"/>
      <c r="I269" s="184">
        <v>117867</v>
      </c>
      <c r="J269" s="185">
        <v>5</v>
      </c>
      <c r="K269" s="186"/>
      <c r="L269" s="186"/>
      <c r="M269" s="186"/>
      <c r="N269" s="186"/>
      <c r="O269" s="184">
        <v>18423</v>
      </c>
      <c r="P269" s="185">
        <v>2</v>
      </c>
      <c r="Q269" s="186"/>
      <c r="R269" s="186"/>
      <c r="S269" s="186"/>
      <c r="T269" s="186"/>
      <c r="U269" s="186"/>
      <c r="V269" s="186"/>
      <c r="W269" s="186"/>
      <c r="X269" s="186"/>
      <c r="Y269" s="186"/>
      <c r="Z269" s="186"/>
      <c r="AA269" s="186"/>
      <c r="AB269" s="186"/>
      <c r="AC269" s="184">
        <v>136290</v>
      </c>
      <c r="AD269" s="186"/>
    </row>
    <row r="270" spans="1:30" s="177" customFormat="1" ht="36.75" customHeight="1" x14ac:dyDescent="0.2">
      <c r="A270" s="182">
        <v>75</v>
      </c>
      <c r="B270" s="183" t="s">
        <v>348</v>
      </c>
      <c r="C270" s="186"/>
      <c r="D270" s="186"/>
      <c r="E270" s="186"/>
      <c r="F270" s="186"/>
      <c r="G270" s="186"/>
      <c r="H270" s="186"/>
      <c r="I270" s="184">
        <v>250055</v>
      </c>
      <c r="J270" s="185">
        <v>15</v>
      </c>
      <c r="K270" s="186"/>
      <c r="L270" s="186"/>
      <c r="M270" s="186"/>
      <c r="N270" s="186"/>
      <c r="O270" s="184">
        <v>156504</v>
      </c>
      <c r="P270" s="185">
        <v>17</v>
      </c>
      <c r="Q270" s="186"/>
      <c r="R270" s="186"/>
      <c r="S270" s="186"/>
      <c r="T270" s="186"/>
      <c r="U270" s="184">
        <v>153394</v>
      </c>
      <c r="V270" s="185">
        <v>188</v>
      </c>
      <c r="W270" s="184">
        <v>38215</v>
      </c>
      <c r="X270" s="185">
        <v>55</v>
      </c>
      <c r="Y270" s="186"/>
      <c r="Z270" s="186"/>
      <c r="AA270" s="186"/>
      <c r="AB270" s="186"/>
      <c r="AC270" s="184">
        <v>598168</v>
      </c>
      <c r="AD270" s="186"/>
    </row>
    <row r="271" spans="1:30" s="177" customFormat="1" ht="36.75" customHeight="1" x14ac:dyDescent="0.2">
      <c r="A271" s="182">
        <v>76</v>
      </c>
      <c r="B271" s="183" t="s">
        <v>349</v>
      </c>
      <c r="C271" s="186"/>
      <c r="D271" s="186"/>
      <c r="E271" s="186"/>
      <c r="F271" s="186"/>
      <c r="G271" s="186"/>
      <c r="H271" s="186"/>
      <c r="I271" s="184">
        <v>123844</v>
      </c>
      <c r="J271" s="185">
        <v>7</v>
      </c>
      <c r="K271" s="186"/>
      <c r="L271" s="186"/>
      <c r="M271" s="186"/>
      <c r="N271" s="186"/>
      <c r="O271" s="184">
        <v>163000</v>
      </c>
      <c r="P271" s="185">
        <v>18</v>
      </c>
      <c r="Q271" s="186"/>
      <c r="R271" s="186"/>
      <c r="S271" s="186"/>
      <c r="T271" s="186"/>
      <c r="U271" s="186"/>
      <c r="V271" s="186"/>
      <c r="W271" s="184">
        <v>12632</v>
      </c>
      <c r="X271" s="185">
        <v>18</v>
      </c>
      <c r="Y271" s="184">
        <v>29672</v>
      </c>
      <c r="Z271" s="185">
        <v>14</v>
      </c>
      <c r="AA271" s="186"/>
      <c r="AB271" s="186"/>
      <c r="AC271" s="184">
        <v>329148</v>
      </c>
      <c r="AD271" s="186"/>
    </row>
    <row r="272" spans="1:30" s="177" customFormat="1" ht="24.75" customHeight="1" x14ac:dyDescent="0.2">
      <c r="A272" s="182">
        <v>77</v>
      </c>
      <c r="B272" s="183" t="s">
        <v>350</v>
      </c>
      <c r="C272" s="186"/>
      <c r="D272" s="186"/>
      <c r="E272" s="186"/>
      <c r="F272" s="186"/>
      <c r="G272" s="186"/>
      <c r="H272" s="186"/>
      <c r="I272" s="186"/>
      <c r="J272" s="186"/>
      <c r="K272" s="186"/>
      <c r="L272" s="186"/>
      <c r="M272" s="186"/>
      <c r="N272" s="186"/>
      <c r="O272" s="186"/>
      <c r="P272" s="186"/>
      <c r="Q272" s="184">
        <v>7478658</v>
      </c>
      <c r="R272" s="185">
        <v>55</v>
      </c>
      <c r="S272" s="186"/>
      <c r="T272" s="186"/>
      <c r="U272" s="186"/>
      <c r="V272" s="186"/>
      <c r="W272" s="186"/>
      <c r="X272" s="186"/>
      <c r="Y272" s="186"/>
      <c r="Z272" s="186"/>
      <c r="AA272" s="186"/>
      <c r="AB272" s="186"/>
      <c r="AC272" s="184">
        <v>7478658</v>
      </c>
      <c r="AD272" s="186"/>
    </row>
    <row r="273" spans="1:30" s="177" customFormat="1" ht="24.75" customHeight="1" x14ac:dyDescent="0.2">
      <c r="A273" s="182">
        <v>78</v>
      </c>
      <c r="B273" s="183" t="s">
        <v>351</v>
      </c>
      <c r="C273" s="186"/>
      <c r="D273" s="186"/>
      <c r="E273" s="186"/>
      <c r="F273" s="186"/>
      <c r="G273" s="186"/>
      <c r="H273" s="186"/>
      <c r="I273" s="186"/>
      <c r="J273" s="186"/>
      <c r="K273" s="186"/>
      <c r="L273" s="186"/>
      <c r="M273" s="184">
        <v>1073786</v>
      </c>
      <c r="N273" s="185">
        <v>9</v>
      </c>
      <c r="O273" s="186"/>
      <c r="P273" s="186"/>
      <c r="Q273" s="186"/>
      <c r="R273" s="186"/>
      <c r="S273" s="186"/>
      <c r="T273" s="186"/>
      <c r="U273" s="186"/>
      <c r="V273" s="186"/>
      <c r="W273" s="186"/>
      <c r="X273" s="186"/>
      <c r="Y273" s="186"/>
      <c r="Z273" s="186"/>
      <c r="AA273" s="186"/>
      <c r="AB273" s="186"/>
      <c r="AC273" s="184">
        <v>1073786</v>
      </c>
      <c r="AD273" s="186"/>
    </row>
    <row r="274" spans="1:30" s="177" customFormat="1" ht="24.75" customHeight="1" x14ac:dyDescent="0.2">
      <c r="A274" s="182">
        <v>79</v>
      </c>
      <c r="B274" s="183" t="s">
        <v>352</v>
      </c>
      <c r="C274" s="186"/>
      <c r="D274" s="186"/>
      <c r="E274" s="186"/>
      <c r="F274" s="186"/>
      <c r="G274" s="186"/>
      <c r="H274" s="186"/>
      <c r="I274" s="186"/>
      <c r="J274" s="186"/>
      <c r="K274" s="186"/>
      <c r="L274" s="186"/>
      <c r="M274" s="186"/>
      <c r="N274" s="186"/>
      <c r="O274" s="186"/>
      <c r="P274" s="186"/>
      <c r="Q274" s="184">
        <v>43557423</v>
      </c>
      <c r="R274" s="185">
        <v>479</v>
      </c>
      <c r="S274" s="186"/>
      <c r="T274" s="186"/>
      <c r="U274" s="186"/>
      <c r="V274" s="186"/>
      <c r="W274" s="186"/>
      <c r="X274" s="186"/>
      <c r="Y274" s="186"/>
      <c r="Z274" s="186"/>
      <c r="AA274" s="186"/>
      <c r="AB274" s="186"/>
      <c r="AC274" s="184">
        <v>43557423</v>
      </c>
      <c r="AD274" s="186"/>
    </row>
    <row r="275" spans="1:30" s="177" customFormat="1" ht="24.75" customHeight="1" x14ac:dyDescent="0.2">
      <c r="A275" s="182">
        <v>80</v>
      </c>
      <c r="B275" s="183" t="s">
        <v>353</v>
      </c>
      <c r="C275" s="186"/>
      <c r="D275" s="186"/>
      <c r="E275" s="186"/>
      <c r="F275" s="186"/>
      <c r="G275" s="186"/>
      <c r="H275" s="186"/>
      <c r="I275" s="186"/>
      <c r="J275" s="186"/>
      <c r="K275" s="186"/>
      <c r="L275" s="186"/>
      <c r="M275" s="184">
        <v>2926394</v>
      </c>
      <c r="N275" s="185">
        <v>25</v>
      </c>
      <c r="O275" s="186"/>
      <c r="P275" s="186"/>
      <c r="Q275" s="186"/>
      <c r="R275" s="186"/>
      <c r="S275" s="186"/>
      <c r="T275" s="186"/>
      <c r="U275" s="186"/>
      <c r="V275" s="186"/>
      <c r="W275" s="186"/>
      <c r="X275" s="186"/>
      <c r="Y275" s="186"/>
      <c r="Z275" s="186"/>
      <c r="AA275" s="186"/>
      <c r="AB275" s="186"/>
      <c r="AC275" s="184">
        <v>2926394</v>
      </c>
      <c r="AD275" s="186"/>
    </row>
    <row r="276" spans="1:30" s="177" customFormat="1" ht="24.75" customHeight="1" x14ac:dyDescent="0.2">
      <c r="A276" s="182">
        <v>81</v>
      </c>
      <c r="B276" s="183" t="s">
        <v>354</v>
      </c>
      <c r="C276" s="184">
        <v>338381</v>
      </c>
      <c r="D276" s="185">
        <v>12</v>
      </c>
      <c r="E276" s="186"/>
      <c r="F276" s="186"/>
      <c r="G276" s="186"/>
      <c r="H276" s="186"/>
      <c r="I276" s="186"/>
      <c r="J276" s="186"/>
      <c r="K276" s="184">
        <v>117442</v>
      </c>
      <c r="L276" s="185">
        <v>12</v>
      </c>
      <c r="M276" s="186"/>
      <c r="N276" s="186"/>
      <c r="O276" s="186"/>
      <c r="P276" s="186"/>
      <c r="Q276" s="186"/>
      <c r="R276" s="186"/>
      <c r="S276" s="186"/>
      <c r="T276" s="186"/>
      <c r="U276" s="186"/>
      <c r="V276" s="186"/>
      <c r="W276" s="186"/>
      <c r="X276" s="186"/>
      <c r="Y276" s="186"/>
      <c r="Z276" s="186"/>
      <c r="AA276" s="186"/>
      <c r="AB276" s="186"/>
      <c r="AC276" s="184">
        <v>455823</v>
      </c>
      <c r="AD276" s="186"/>
    </row>
    <row r="277" spans="1:30" s="177" customFormat="1" ht="12.75" customHeight="1" x14ac:dyDescent="0.2">
      <c r="A277" s="182">
        <v>82</v>
      </c>
      <c r="B277" s="183" t="s">
        <v>355</v>
      </c>
      <c r="C277" s="184">
        <v>4888106</v>
      </c>
      <c r="D277" s="185">
        <v>84</v>
      </c>
      <c r="E277" s="186"/>
      <c r="F277" s="186"/>
      <c r="G277" s="186"/>
      <c r="H277" s="186"/>
      <c r="I277" s="186"/>
      <c r="J277" s="186"/>
      <c r="K277" s="186"/>
      <c r="L277" s="186"/>
      <c r="M277" s="186"/>
      <c r="N277" s="186"/>
      <c r="O277" s="186"/>
      <c r="P277" s="186"/>
      <c r="Q277" s="186"/>
      <c r="R277" s="186"/>
      <c r="S277" s="186"/>
      <c r="T277" s="186"/>
      <c r="U277" s="186"/>
      <c r="V277" s="186"/>
      <c r="W277" s="186"/>
      <c r="X277" s="186"/>
      <c r="Y277" s="186"/>
      <c r="Z277" s="186"/>
      <c r="AA277" s="186"/>
      <c r="AB277" s="186"/>
      <c r="AC277" s="184">
        <v>4888106</v>
      </c>
      <c r="AD277" s="186"/>
    </row>
    <row r="278" spans="1:30" s="177" customFormat="1" ht="24.75" customHeight="1" x14ac:dyDescent="0.2">
      <c r="A278" s="182">
        <v>83</v>
      </c>
      <c r="B278" s="183" t="s">
        <v>356</v>
      </c>
      <c r="C278" s="186"/>
      <c r="D278" s="186"/>
      <c r="E278" s="186"/>
      <c r="F278" s="186"/>
      <c r="G278" s="186"/>
      <c r="H278" s="186"/>
      <c r="I278" s="186"/>
      <c r="J278" s="186"/>
      <c r="K278" s="186"/>
      <c r="L278" s="186"/>
      <c r="M278" s="186"/>
      <c r="N278" s="186"/>
      <c r="O278" s="186"/>
      <c r="P278" s="186"/>
      <c r="Q278" s="186"/>
      <c r="R278" s="186"/>
      <c r="S278" s="184">
        <v>3934960</v>
      </c>
      <c r="T278" s="184">
        <v>1708</v>
      </c>
      <c r="U278" s="186"/>
      <c r="V278" s="186"/>
      <c r="W278" s="186"/>
      <c r="X278" s="186"/>
      <c r="Y278" s="186"/>
      <c r="Z278" s="186"/>
      <c r="AA278" s="186"/>
      <c r="AB278" s="186"/>
      <c r="AC278" s="184">
        <v>3934960</v>
      </c>
      <c r="AD278" s="186"/>
    </row>
    <row r="279" spans="1:30" s="177" customFormat="1" ht="36.75" customHeight="1" x14ac:dyDescent="0.2">
      <c r="A279" s="182">
        <v>84</v>
      </c>
      <c r="B279" s="183" t="s">
        <v>357</v>
      </c>
      <c r="C279" s="186"/>
      <c r="D279" s="186"/>
      <c r="E279" s="186"/>
      <c r="F279" s="186"/>
      <c r="G279" s="186"/>
      <c r="H279" s="186"/>
      <c r="I279" s="186"/>
      <c r="J279" s="186"/>
      <c r="K279" s="186"/>
      <c r="L279" s="186"/>
      <c r="M279" s="186"/>
      <c r="N279" s="186"/>
      <c r="O279" s="186"/>
      <c r="P279" s="186"/>
      <c r="Q279" s="184">
        <v>520408</v>
      </c>
      <c r="R279" s="185">
        <v>97</v>
      </c>
      <c r="S279" s="186"/>
      <c r="T279" s="186"/>
      <c r="U279" s="186"/>
      <c r="V279" s="186"/>
      <c r="W279" s="186"/>
      <c r="X279" s="186"/>
      <c r="Y279" s="186"/>
      <c r="Z279" s="186"/>
      <c r="AA279" s="186"/>
      <c r="AB279" s="186"/>
      <c r="AC279" s="184">
        <v>520408</v>
      </c>
      <c r="AD279" s="186"/>
    </row>
    <row r="280" spans="1:30" s="177" customFormat="1" ht="12.75" customHeight="1" x14ac:dyDescent="0.2">
      <c r="A280" s="182">
        <v>85</v>
      </c>
      <c r="B280" s="183" t="s">
        <v>358</v>
      </c>
      <c r="C280" s="186"/>
      <c r="D280" s="186"/>
      <c r="E280" s="186"/>
      <c r="F280" s="186"/>
      <c r="G280" s="186"/>
      <c r="H280" s="186"/>
      <c r="I280" s="186"/>
      <c r="J280" s="186"/>
      <c r="K280" s="186"/>
      <c r="L280" s="186"/>
      <c r="M280" s="184">
        <v>727187</v>
      </c>
      <c r="N280" s="185">
        <v>7</v>
      </c>
      <c r="O280" s="186"/>
      <c r="P280" s="186"/>
      <c r="Q280" s="186"/>
      <c r="R280" s="186"/>
      <c r="S280" s="186"/>
      <c r="T280" s="186"/>
      <c r="U280" s="186"/>
      <c r="V280" s="186"/>
      <c r="W280" s="186"/>
      <c r="X280" s="186"/>
      <c r="Y280" s="184">
        <v>9234</v>
      </c>
      <c r="Z280" s="185">
        <v>7</v>
      </c>
      <c r="AA280" s="186"/>
      <c r="AB280" s="186"/>
      <c r="AC280" s="184">
        <v>736421</v>
      </c>
      <c r="AD280" s="185">
        <v>14</v>
      </c>
    </row>
    <row r="281" spans="1:30" s="177" customFormat="1" ht="12" customHeight="1" x14ac:dyDescent="0.2">
      <c r="A281" s="188" t="s">
        <v>359</v>
      </c>
      <c r="B281" s="188"/>
      <c r="C281" s="184">
        <v>24831154</v>
      </c>
      <c r="D281" s="185">
        <v>618</v>
      </c>
      <c r="E281" s="184">
        <v>61921291</v>
      </c>
      <c r="F281" s="184">
        <v>2082</v>
      </c>
      <c r="G281" s="184">
        <v>387336279</v>
      </c>
      <c r="H281" s="184">
        <v>9377</v>
      </c>
      <c r="I281" s="184">
        <v>482055279</v>
      </c>
      <c r="J281" s="184">
        <v>20776</v>
      </c>
      <c r="K281" s="184">
        <v>3826701</v>
      </c>
      <c r="L281" s="185">
        <v>264</v>
      </c>
      <c r="M281" s="184">
        <v>122358492</v>
      </c>
      <c r="N281" s="184">
        <v>1731</v>
      </c>
      <c r="O281" s="184">
        <v>99954553</v>
      </c>
      <c r="P281" s="184">
        <v>10945</v>
      </c>
      <c r="Q281" s="184">
        <v>86527962</v>
      </c>
      <c r="R281" s="184">
        <v>16010</v>
      </c>
      <c r="S281" s="184">
        <v>7834463</v>
      </c>
      <c r="T281" s="184">
        <v>7591</v>
      </c>
      <c r="U281" s="184">
        <v>36760638</v>
      </c>
      <c r="V281" s="184">
        <v>38013</v>
      </c>
      <c r="W281" s="184">
        <v>7252123</v>
      </c>
      <c r="X281" s="184">
        <v>10411</v>
      </c>
      <c r="Y281" s="184">
        <v>92870105</v>
      </c>
      <c r="Z281" s="184">
        <v>62800</v>
      </c>
      <c r="AA281" s="184">
        <v>136861760</v>
      </c>
      <c r="AB281" s="185">
        <v>46</v>
      </c>
      <c r="AC281" s="184">
        <v>1550390800</v>
      </c>
      <c r="AD281" s="184">
        <v>180664</v>
      </c>
    </row>
    <row r="282" spans="1:30" ht="47.25" customHeight="1" x14ac:dyDescent="0.25">
      <c r="Z282" s="187" t="s">
        <v>365</v>
      </c>
      <c r="AA282" s="187"/>
      <c r="AB282" s="187"/>
      <c r="AC282" s="187"/>
      <c r="AD282" s="187"/>
    </row>
    <row r="283" spans="1:30" ht="15.75" customHeight="1" x14ac:dyDescent="0.25">
      <c r="A283" s="189" t="s">
        <v>257</v>
      </c>
      <c r="B283" s="189"/>
      <c r="C283" s="189"/>
      <c r="D283" s="189"/>
      <c r="E283" s="189"/>
      <c r="F283" s="189"/>
      <c r="G283" s="189"/>
      <c r="H283" s="189"/>
      <c r="I283" s="189"/>
      <c r="J283" s="189"/>
      <c r="K283" s="189"/>
      <c r="L283" s="189"/>
      <c r="M283" s="189"/>
      <c r="N283" s="189"/>
      <c r="O283" s="189"/>
      <c r="P283" s="189"/>
      <c r="Q283" s="189"/>
      <c r="R283" s="189"/>
      <c r="S283" s="189"/>
      <c r="T283" s="189"/>
      <c r="U283" s="189"/>
      <c r="V283" s="189"/>
      <c r="W283" s="189"/>
      <c r="X283" s="189"/>
      <c r="Y283" s="189"/>
      <c r="Z283" s="189"/>
      <c r="AA283" s="189"/>
      <c r="AB283" s="189"/>
      <c r="AC283" s="189"/>
    </row>
    <row r="284" spans="1:30" ht="15" customHeight="1" x14ac:dyDescent="0.25">
      <c r="A284" s="190" t="s">
        <v>363</v>
      </c>
      <c r="B284" s="190"/>
      <c r="C284" s="190"/>
      <c r="D284" s="190"/>
      <c r="E284" s="190"/>
      <c r="F284" s="190"/>
      <c r="G284" s="190"/>
      <c r="H284" s="190"/>
      <c r="I284" s="190"/>
      <c r="J284" s="190"/>
      <c r="K284" s="190"/>
      <c r="L284" s="190"/>
      <c r="M284" s="190"/>
      <c r="N284" s="190"/>
      <c r="O284" s="190"/>
      <c r="P284" s="190"/>
      <c r="Q284" s="190"/>
      <c r="R284" s="190"/>
      <c r="S284" s="190"/>
      <c r="T284" s="190"/>
      <c r="U284" s="190"/>
      <c r="V284" s="190"/>
      <c r="W284" s="190"/>
      <c r="X284" s="190"/>
      <c r="Y284" s="190"/>
      <c r="Z284" s="190"/>
      <c r="AA284" s="190"/>
    </row>
    <row r="285" spans="1:30" ht="12.75" customHeight="1" x14ac:dyDescent="0.25"/>
    <row r="286" spans="1:30" ht="12" customHeight="1" x14ac:dyDescent="0.25">
      <c r="A286" s="194" t="s">
        <v>259</v>
      </c>
      <c r="B286" s="194"/>
      <c r="C286" s="201" t="s">
        <v>260</v>
      </c>
      <c r="D286" s="201"/>
      <c r="E286" s="201"/>
      <c r="F286" s="201"/>
      <c r="G286" s="201"/>
      <c r="H286" s="201"/>
      <c r="I286" s="201"/>
      <c r="J286" s="201"/>
      <c r="K286" s="201" t="s">
        <v>261</v>
      </c>
      <c r="L286" s="201"/>
      <c r="M286" s="201"/>
      <c r="N286" s="201"/>
      <c r="O286" s="201"/>
      <c r="P286" s="201"/>
      <c r="Q286" s="200" t="s">
        <v>262</v>
      </c>
      <c r="R286" s="200"/>
      <c r="S286" s="200"/>
      <c r="T286" s="200"/>
      <c r="U286" s="200"/>
      <c r="V286" s="200"/>
      <c r="W286" s="200"/>
      <c r="X286" s="200"/>
      <c r="Y286" s="200"/>
      <c r="Z286" s="200"/>
      <c r="AA286" s="191" t="s">
        <v>263</v>
      </c>
      <c r="AB286" s="191"/>
      <c r="AC286" s="194" t="s">
        <v>264</v>
      </c>
      <c r="AD286" s="194"/>
    </row>
    <row r="287" spans="1:30" ht="45.75" customHeight="1" x14ac:dyDescent="0.25">
      <c r="A287" s="192"/>
      <c r="B287" s="195"/>
      <c r="C287" s="202"/>
      <c r="D287" s="203"/>
      <c r="E287" s="203"/>
      <c r="F287" s="203"/>
      <c r="G287" s="203"/>
      <c r="H287" s="203"/>
      <c r="I287" s="203"/>
      <c r="J287" s="203"/>
      <c r="K287" s="204"/>
      <c r="L287" s="205"/>
      <c r="M287" s="205"/>
      <c r="N287" s="205"/>
      <c r="O287" s="205"/>
      <c r="P287" s="205"/>
      <c r="Q287" s="200" t="s">
        <v>265</v>
      </c>
      <c r="R287" s="200"/>
      <c r="S287" s="198" t="s">
        <v>266</v>
      </c>
      <c r="T287" s="198"/>
      <c r="U287" s="198" t="s">
        <v>267</v>
      </c>
      <c r="V287" s="198"/>
      <c r="W287" s="198" t="s">
        <v>268</v>
      </c>
      <c r="X287" s="198"/>
      <c r="Y287" s="199" t="s">
        <v>269</v>
      </c>
      <c r="Z287" s="199"/>
      <c r="AA287" s="192"/>
      <c r="AB287" s="193"/>
      <c r="AC287" s="192"/>
      <c r="AD287" s="195"/>
    </row>
    <row r="288" spans="1:30" ht="12" customHeight="1" x14ac:dyDescent="0.25">
      <c r="A288" s="192"/>
      <c r="B288" s="195"/>
      <c r="C288" s="200" t="s">
        <v>270</v>
      </c>
      <c r="D288" s="200"/>
      <c r="E288" s="188" t="s">
        <v>271</v>
      </c>
      <c r="F288" s="188"/>
      <c r="G288" s="188" t="s">
        <v>272</v>
      </c>
      <c r="H288" s="188"/>
      <c r="I288" s="188" t="s">
        <v>273</v>
      </c>
      <c r="J288" s="188"/>
      <c r="K288" s="200" t="s">
        <v>274</v>
      </c>
      <c r="L288" s="200"/>
      <c r="M288" s="188" t="s">
        <v>272</v>
      </c>
      <c r="N288" s="188"/>
      <c r="O288" s="188" t="s">
        <v>273</v>
      </c>
      <c r="P288" s="188"/>
      <c r="Q288" s="188" t="s">
        <v>272</v>
      </c>
      <c r="R288" s="188"/>
      <c r="S288" s="188" t="s">
        <v>272</v>
      </c>
      <c r="T288" s="188"/>
      <c r="U288" s="188" t="s">
        <v>273</v>
      </c>
      <c r="V288" s="188"/>
      <c r="W288" s="188" t="s">
        <v>273</v>
      </c>
      <c r="X288" s="188"/>
      <c r="Y288" s="188" t="s">
        <v>273</v>
      </c>
      <c r="Z288" s="188"/>
      <c r="AA288" s="192"/>
      <c r="AB288" s="193"/>
      <c r="AC288" s="196"/>
      <c r="AD288" s="197"/>
    </row>
    <row r="289" spans="1:30" ht="12" customHeight="1" x14ac:dyDescent="0.25">
      <c r="A289" s="196"/>
      <c r="B289" s="197"/>
      <c r="C289" s="178" t="s">
        <v>80</v>
      </c>
      <c r="D289" s="179" t="s">
        <v>79</v>
      </c>
      <c r="E289" s="178" t="s">
        <v>80</v>
      </c>
      <c r="F289" s="179" t="s">
        <v>79</v>
      </c>
      <c r="G289" s="178" t="s">
        <v>80</v>
      </c>
      <c r="H289" s="179" t="s">
        <v>79</v>
      </c>
      <c r="I289" s="178" t="s">
        <v>80</v>
      </c>
      <c r="J289" s="179" t="s">
        <v>79</v>
      </c>
      <c r="K289" s="178" t="s">
        <v>80</v>
      </c>
      <c r="L289" s="179" t="s">
        <v>79</v>
      </c>
      <c r="M289" s="178" t="s">
        <v>80</v>
      </c>
      <c r="N289" s="179" t="s">
        <v>79</v>
      </c>
      <c r="O289" s="178" t="s">
        <v>80</v>
      </c>
      <c r="P289" s="179" t="s">
        <v>79</v>
      </c>
      <c r="Q289" s="178" t="s">
        <v>80</v>
      </c>
      <c r="R289" s="179" t="s">
        <v>79</v>
      </c>
      <c r="S289" s="178" t="s">
        <v>80</v>
      </c>
      <c r="T289" s="179" t="s">
        <v>79</v>
      </c>
      <c r="U289" s="178" t="s">
        <v>80</v>
      </c>
      <c r="V289" s="179" t="s">
        <v>79</v>
      </c>
      <c r="W289" s="178" t="s">
        <v>80</v>
      </c>
      <c r="X289" s="179" t="s">
        <v>79</v>
      </c>
      <c r="Y289" s="180" t="s">
        <v>80</v>
      </c>
      <c r="Z289" s="181" t="s">
        <v>79</v>
      </c>
      <c r="AA289" s="180" t="s">
        <v>80</v>
      </c>
      <c r="AB289" s="181" t="s">
        <v>79</v>
      </c>
      <c r="AC289" s="180" t="s">
        <v>80</v>
      </c>
      <c r="AD289" s="181" t="s">
        <v>79</v>
      </c>
    </row>
    <row r="290" spans="1:30" s="177" customFormat="1" ht="24.75" customHeight="1" x14ac:dyDescent="0.2">
      <c r="A290" s="182">
        <v>1</v>
      </c>
      <c r="B290" s="183" t="s">
        <v>275</v>
      </c>
      <c r="C290" s="184">
        <v>4557731</v>
      </c>
      <c r="D290" s="185">
        <v>99</v>
      </c>
      <c r="E290" s="186"/>
      <c r="F290" s="186"/>
      <c r="G290" s="184">
        <v>80954480</v>
      </c>
      <c r="H290" s="184">
        <v>1794</v>
      </c>
      <c r="I290" s="186"/>
      <c r="J290" s="186"/>
      <c r="K290" s="186"/>
      <c r="L290" s="186"/>
      <c r="M290" s="184">
        <v>4251248</v>
      </c>
      <c r="N290" s="185">
        <v>88</v>
      </c>
      <c r="O290" s="186"/>
      <c r="P290" s="186"/>
      <c r="Q290" s="184">
        <v>2562647</v>
      </c>
      <c r="R290" s="184">
        <v>2339</v>
      </c>
      <c r="S290" s="186"/>
      <c r="T290" s="186"/>
      <c r="U290" s="186"/>
      <c r="V290" s="186"/>
      <c r="W290" s="186"/>
      <c r="X290" s="186"/>
      <c r="Y290" s="186"/>
      <c r="Z290" s="186"/>
      <c r="AA290" s="184">
        <v>1213814</v>
      </c>
      <c r="AB290" s="185">
        <v>83</v>
      </c>
      <c r="AC290" s="184">
        <v>93539920</v>
      </c>
      <c r="AD290" s="186"/>
    </row>
    <row r="291" spans="1:30" s="177" customFormat="1" ht="36.75" customHeight="1" x14ac:dyDescent="0.2">
      <c r="A291" s="182">
        <v>2</v>
      </c>
      <c r="B291" s="183" t="s">
        <v>276</v>
      </c>
      <c r="C291" s="186"/>
      <c r="D291" s="186"/>
      <c r="E291" s="184">
        <v>10244795</v>
      </c>
      <c r="F291" s="185">
        <v>330</v>
      </c>
      <c r="G291" s="184">
        <v>49597018</v>
      </c>
      <c r="H291" s="184">
        <v>1649</v>
      </c>
      <c r="I291" s="186"/>
      <c r="J291" s="186"/>
      <c r="K291" s="186"/>
      <c r="L291" s="186"/>
      <c r="M291" s="184">
        <v>7157100</v>
      </c>
      <c r="N291" s="185">
        <v>165</v>
      </c>
      <c r="O291" s="184">
        <v>128830</v>
      </c>
      <c r="P291" s="185">
        <v>15</v>
      </c>
      <c r="Q291" s="184">
        <v>3011039</v>
      </c>
      <c r="R291" s="184">
        <v>2234</v>
      </c>
      <c r="S291" s="186"/>
      <c r="T291" s="186"/>
      <c r="U291" s="184">
        <v>105785</v>
      </c>
      <c r="V291" s="185">
        <v>107</v>
      </c>
      <c r="W291" s="184">
        <v>18186</v>
      </c>
      <c r="X291" s="185">
        <v>26</v>
      </c>
      <c r="Y291" s="186"/>
      <c r="Z291" s="186"/>
      <c r="AA291" s="186"/>
      <c r="AB291" s="186"/>
      <c r="AC291" s="184">
        <v>70262753</v>
      </c>
      <c r="AD291" s="186"/>
    </row>
    <row r="292" spans="1:30" s="177" customFormat="1" ht="24.75" customHeight="1" x14ac:dyDescent="0.2">
      <c r="A292" s="182">
        <v>3</v>
      </c>
      <c r="B292" s="183" t="s">
        <v>277</v>
      </c>
      <c r="C292" s="186"/>
      <c r="D292" s="186"/>
      <c r="E292" s="186"/>
      <c r="F292" s="186"/>
      <c r="G292" s="184">
        <v>20563864</v>
      </c>
      <c r="H292" s="185">
        <v>731</v>
      </c>
      <c r="I292" s="184">
        <v>698423</v>
      </c>
      <c r="J292" s="185">
        <v>43</v>
      </c>
      <c r="K292" s="186"/>
      <c r="L292" s="186"/>
      <c r="M292" s="184">
        <v>1781851</v>
      </c>
      <c r="N292" s="185">
        <v>47</v>
      </c>
      <c r="O292" s="186"/>
      <c r="P292" s="186"/>
      <c r="Q292" s="184">
        <v>2589060</v>
      </c>
      <c r="R292" s="184">
        <v>2502</v>
      </c>
      <c r="S292" s="186"/>
      <c r="T292" s="186"/>
      <c r="U292" s="186"/>
      <c r="V292" s="186"/>
      <c r="W292" s="186"/>
      <c r="X292" s="186"/>
      <c r="Y292" s="186"/>
      <c r="Z292" s="186"/>
      <c r="AA292" s="186"/>
      <c r="AB292" s="186"/>
      <c r="AC292" s="184">
        <v>25633198</v>
      </c>
      <c r="AD292" s="186"/>
    </row>
    <row r="293" spans="1:30" s="177" customFormat="1" ht="36.75" customHeight="1" x14ac:dyDescent="0.2">
      <c r="A293" s="182">
        <v>4</v>
      </c>
      <c r="B293" s="183" t="s">
        <v>278</v>
      </c>
      <c r="C293" s="184">
        <v>7931935</v>
      </c>
      <c r="D293" s="185">
        <v>275</v>
      </c>
      <c r="E293" s="186"/>
      <c r="F293" s="186"/>
      <c r="G293" s="186"/>
      <c r="H293" s="186"/>
      <c r="I293" s="186"/>
      <c r="J293" s="186"/>
      <c r="K293" s="184">
        <v>1039330</v>
      </c>
      <c r="L293" s="185">
        <v>115</v>
      </c>
      <c r="M293" s="186"/>
      <c r="N293" s="186"/>
      <c r="O293" s="186"/>
      <c r="P293" s="186"/>
      <c r="Q293" s="184">
        <v>162765</v>
      </c>
      <c r="R293" s="185">
        <v>69</v>
      </c>
      <c r="S293" s="186"/>
      <c r="T293" s="186"/>
      <c r="U293" s="186"/>
      <c r="V293" s="186"/>
      <c r="W293" s="186"/>
      <c r="X293" s="186"/>
      <c r="Y293" s="186"/>
      <c r="Z293" s="186"/>
      <c r="AA293" s="186"/>
      <c r="AB293" s="186"/>
      <c r="AC293" s="184">
        <v>9134030</v>
      </c>
      <c r="AD293" s="186"/>
    </row>
    <row r="294" spans="1:30" s="177" customFormat="1" ht="36.75" customHeight="1" x14ac:dyDescent="0.2">
      <c r="A294" s="182">
        <v>5</v>
      </c>
      <c r="B294" s="183" t="s">
        <v>279</v>
      </c>
      <c r="C294" s="186"/>
      <c r="D294" s="186"/>
      <c r="E294" s="186"/>
      <c r="F294" s="186"/>
      <c r="G294" s="184">
        <v>52234010</v>
      </c>
      <c r="H294" s="185">
        <v>622</v>
      </c>
      <c r="I294" s="186"/>
      <c r="J294" s="186"/>
      <c r="K294" s="186"/>
      <c r="L294" s="186"/>
      <c r="M294" s="184">
        <v>22765935</v>
      </c>
      <c r="N294" s="185">
        <v>192</v>
      </c>
      <c r="O294" s="186"/>
      <c r="P294" s="186"/>
      <c r="Q294" s="184">
        <v>5483642</v>
      </c>
      <c r="R294" s="184">
        <v>2661</v>
      </c>
      <c r="S294" s="186"/>
      <c r="T294" s="186"/>
      <c r="U294" s="186"/>
      <c r="V294" s="186"/>
      <c r="W294" s="186"/>
      <c r="X294" s="186"/>
      <c r="Y294" s="186"/>
      <c r="Z294" s="186"/>
      <c r="AA294" s="186"/>
      <c r="AB294" s="186"/>
      <c r="AC294" s="184">
        <v>80483587</v>
      </c>
      <c r="AD294" s="186"/>
    </row>
    <row r="295" spans="1:30" s="177" customFormat="1" ht="24.75" customHeight="1" x14ac:dyDescent="0.2">
      <c r="A295" s="182">
        <v>6</v>
      </c>
      <c r="B295" s="183" t="s">
        <v>280</v>
      </c>
      <c r="C295" s="186"/>
      <c r="D295" s="186"/>
      <c r="E295" s="186"/>
      <c r="F295" s="186"/>
      <c r="G295" s="184">
        <v>2960561</v>
      </c>
      <c r="H295" s="185">
        <v>33</v>
      </c>
      <c r="I295" s="186"/>
      <c r="J295" s="186"/>
      <c r="K295" s="186"/>
      <c r="L295" s="186"/>
      <c r="M295" s="184">
        <v>3422028</v>
      </c>
      <c r="N295" s="185">
        <v>28</v>
      </c>
      <c r="O295" s="186"/>
      <c r="P295" s="186"/>
      <c r="Q295" s="184">
        <v>581408</v>
      </c>
      <c r="R295" s="185">
        <v>325</v>
      </c>
      <c r="S295" s="186"/>
      <c r="T295" s="186"/>
      <c r="U295" s="186"/>
      <c r="V295" s="186"/>
      <c r="W295" s="186"/>
      <c r="X295" s="186"/>
      <c r="Y295" s="186"/>
      <c r="Z295" s="186"/>
      <c r="AA295" s="186"/>
      <c r="AB295" s="186"/>
      <c r="AC295" s="184">
        <v>6963997</v>
      </c>
      <c r="AD295" s="186"/>
    </row>
    <row r="296" spans="1:30" s="177" customFormat="1" ht="36.75" customHeight="1" x14ac:dyDescent="0.2">
      <c r="A296" s="182">
        <v>7</v>
      </c>
      <c r="B296" s="183" t="s">
        <v>281</v>
      </c>
      <c r="C296" s="186"/>
      <c r="D296" s="186"/>
      <c r="E296" s="186"/>
      <c r="F296" s="186"/>
      <c r="G296" s="184">
        <v>4188610</v>
      </c>
      <c r="H296" s="185">
        <v>183</v>
      </c>
      <c r="I296" s="186"/>
      <c r="J296" s="186"/>
      <c r="K296" s="186"/>
      <c r="L296" s="186"/>
      <c r="M296" s="184">
        <v>2630663</v>
      </c>
      <c r="N296" s="185">
        <v>154</v>
      </c>
      <c r="O296" s="186"/>
      <c r="P296" s="186"/>
      <c r="Q296" s="184">
        <v>388148</v>
      </c>
      <c r="R296" s="185">
        <v>600</v>
      </c>
      <c r="S296" s="186"/>
      <c r="T296" s="186"/>
      <c r="U296" s="186"/>
      <c r="V296" s="186"/>
      <c r="W296" s="186"/>
      <c r="X296" s="186"/>
      <c r="Y296" s="186"/>
      <c r="Z296" s="186"/>
      <c r="AA296" s="186"/>
      <c r="AB296" s="186"/>
      <c r="AC296" s="184">
        <v>7207421</v>
      </c>
      <c r="AD296" s="186"/>
    </row>
    <row r="297" spans="1:30" s="177" customFormat="1" ht="60.75" customHeight="1" x14ac:dyDescent="0.2">
      <c r="A297" s="182">
        <v>8</v>
      </c>
      <c r="B297" s="183" t="s">
        <v>282</v>
      </c>
      <c r="C297" s="186"/>
      <c r="D297" s="186"/>
      <c r="E297" s="186"/>
      <c r="F297" s="186"/>
      <c r="G297" s="186"/>
      <c r="H297" s="186"/>
      <c r="I297" s="186"/>
      <c r="J297" s="186"/>
      <c r="K297" s="186"/>
      <c r="L297" s="186"/>
      <c r="M297" s="184">
        <v>100771</v>
      </c>
      <c r="N297" s="185">
        <v>12</v>
      </c>
      <c r="O297" s="184">
        <v>343979</v>
      </c>
      <c r="P297" s="185">
        <v>37</v>
      </c>
      <c r="Q297" s="186"/>
      <c r="R297" s="186"/>
      <c r="S297" s="186"/>
      <c r="T297" s="186"/>
      <c r="U297" s="184">
        <v>137963</v>
      </c>
      <c r="V297" s="185">
        <v>212</v>
      </c>
      <c r="W297" s="184">
        <v>53537</v>
      </c>
      <c r="X297" s="185">
        <v>78</v>
      </c>
      <c r="Y297" s="186"/>
      <c r="Z297" s="186"/>
      <c r="AA297" s="186"/>
      <c r="AB297" s="186"/>
      <c r="AC297" s="184">
        <v>636250</v>
      </c>
      <c r="AD297" s="186"/>
    </row>
    <row r="298" spans="1:30" s="177" customFormat="1" ht="72.75" customHeight="1" x14ac:dyDescent="0.2">
      <c r="A298" s="182">
        <v>9</v>
      </c>
      <c r="B298" s="183" t="s">
        <v>283</v>
      </c>
      <c r="C298" s="186"/>
      <c r="D298" s="186"/>
      <c r="E298" s="186"/>
      <c r="F298" s="186"/>
      <c r="G298" s="184">
        <v>1742844</v>
      </c>
      <c r="H298" s="185">
        <v>50</v>
      </c>
      <c r="I298" s="186"/>
      <c r="J298" s="186"/>
      <c r="K298" s="186"/>
      <c r="L298" s="186"/>
      <c r="M298" s="184">
        <v>1028388</v>
      </c>
      <c r="N298" s="185">
        <v>37</v>
      </c>
      <c r="O298" s="186"/>
      <c r="P298" s="186"/>
      <c r="Q298" s="184">
        <v>39105</v>
      </c>
      <c r="R298" s="185">
        <v>60</v>
      </c>
      <c r="S298" s="186"/>
      <c r="T298" s="186"/>
      <c r="U298" s="186"/>
      <c r="V298" s="186"/>
      <c r="W298" s="186"/>
      <c r="X298" s="186"/>
      <c r="Y298" s="186"/>
      <c r="Z298" s="186"/>
      <c r="AA298" s="186"/>
      <c r="AB298" s="186"/>
      <c r="AC298" s="184">
        <v>2810337</v>
      </c>
      <c r="AD298" s="186"/>
    </row>
    <row r="299" spans="1:30" s="177" customFormat="1" ht="24.75" customHeight="1" x14ac:dyDescent="0.2">
      <c r="A299" s="182">
        <v>10</v>
      </c>
      <c r="B299" s="183" t="s">
        <v>284</v>
      </c>
      <c r="C299" s="186"/>
      <c r="D299" s="186"/>
      <c r="E299" s="186"/>
      <c r="F299" s="186"/>
      <c r="G299" s="184">
        <v>5018773</v>
      </c>
      <c r="H299" s="185">
        <v>181</v>
      </c>
      <c r="I299" s="184">
        <v>10442380</v>
      </c>
      <c r="J299" s="185">
        <v>459</v>
      </c>
      <c r="K299" s="186"/>
      <c r="L299" s="186"/>
      <c r="M299" s="186"/>
      <c r="N299" s="186"/>
      <c r="O299" s="184">
        <v>972925</v>
      </c>
      <c r="P299" s="185">
        <v>108</v>
      </c>
      <c r="Q299" s="184">
        <v>1927150</v>
      </c>
      <c r="R299" s="185">
        <v>79</v>
      </c>
      <c r="S299" s="186"/>
      <c r="T299" s="186"/>
      <c r="U299" s="184">
        <v>463992</v>
      </c>
      <c r="V299" s="185">
        <v>472</v>
      </c>
      <c r="W299" s="184">
        <v>65117</v>
      </c>
      <c r="X299" s="185">
        <v>94</v>
      </c>
      <c r="Y299" s="186"/>
      <c r="Z299" s="186"/>
      <c r="AA299" s="186"/>
      <c r="AB299" s="186"/>
      <c r="AC299" s="184">
        <v>18890337</v>
      </c>
      <c r="AD299" s="186"/>
    </row>
    <row r="300" spans="1:30" s="177" customFormat="1" ht="36.75" customHeight="1" x14ac:dyDescent="0.2">
      <c r="A300" s="182">
        <v>11</v>
      </c>
      <c r="B300" s="183" t="s">
        <v>285</v>
      </c>
      <c r="C300" s="186"/>
      <c r="D300" s="186"/>
      <c r="E300" s="184">
        <v>5922162</v>
      </c>
      <c r="F300" s="185">
        <v>210</v>
      </c>
      <c r="G300" s="184">
        <v>1615180</v>
      </c>
      <c r="H300" s="185">
        <v>90</v>
      </c>
      <c r="I300" s="184">
        <v>4780012</v>
      </c>
      <c r="J300" s="185">
        <v>260</v>
      </c>
      <c r="K300" s="186"/>
      <c r="L300" s="186"/>
      <c r="M300" s="186"/>
      <c r="N300" s="186"/>
      <c r="O300" s="184">
        <v>810400</v>
      </c>
      <c r="P300" s="185">
        <v>100</v>
      </c>
      <c r="Q300" s="184">
        <v>399135</v>
      </c>
      <c r="R300" s="185">
        <v>95</v>
      </c>
      <c r="S300" s="186"/>
      <c r="T300" s="186"/>
      <c r="U300" s="186"/>
      <c r="V300" s="186"/>
      <c r="W300" s="186"/>
      <c r="X300" s="186"/>
      <c r="Y300" s="186"/>
      <c r="Z300" s="186"/>
      <c r="AA300" s="186"/>
      <c r="AB300" s="186"/>
      <c r="AC300" s="184">
        <v>13526889</v>
      </c>
      <c r="AD300" s="186"/>
    </row>
    <row r="301" spans="1:30" s="177" customFormat="1" ht="36.75" customHeight="1" x14ac:dyDescent="0.2">
      <c r="A301" s="182">
        <v>12</v>
      </c>
      <c r="B301" s="183" t="s">
        <v>286</v>
      </c>
      <c r="C301" s="186"/>
      <c r="D301" s="186"/>
      <c r="E301" s="186"/>
      <c r="F301" s="186"/>
      <c r="G301" s="186"/>
      <c r="H301" s="186"/>
      <c r="I301" s="184">
        <v>633695</v>
      </c>
      <c r="J301" s="185">
        <v>28</v>
      </c>
      <c r="K301" s="186"/>
      <c r="L301" s="186"/>
      <c r="M301" s="186"/>
      <c r="N301" s="186"/>
      <c r="O301" s="184">
        <v>3895000</v>
      </c>
      <c r="P301" s="185">
        <v>430</v>
      </c>
      <c r="Q301" s="186"/>
      <c r="R301" s="186"/>
      <c r="S301" s="186"/>
      <c r="T301" s="186"/>
      <c r="U301" s="184">
        <v>1320036</v>
      </c>
      <c r="V301" s="184">
        <v>1418</v>
      </c>
      <c r="W301" s="184">
        <v>286712</v>
      </c>
      <c r="X301" s="185">
        <v>411</v>
      </c>
      <c r="Y301" s="184">
        <v>641187</v>
      </c>
      <c r="Z301" s="185">
        <v>282</v>
      </c>
      <c r="AA301" s="186"/>
      <c r="AB301" s="186"/>
      <c r="AC301" s="184">
        <v>6776630</v>
      </c>
      <c r="AD301" s="186"/>
    </row>
    <row r="302" spans="1:30" s="177" customFormat="1" ht="36.75" customHeight="1" x14ac:dyDescent="0.2">
      <c r="A302" s="182">
        <v>13</v>
      </c>
      <c r="B302" s="183" t="s">
        <v>287</v>
      </c>
      <c r="C302" s="186"/>
      <c r="D302" s="186"/>
      <c r="E302" s="186"/>
      <c r="F302" s="186"/>
      <c r="G302" s="184">
        <v>5323447</v>
      </c>
      <c r="H302" s="185">
        <v>90</v>
      </c>
      <c r="I302" s="184">
        <v>2337214</v>
      </c>
      <c r="J302" s="185">
        <v>61</v>
      </c>
      <c r="K302" s="186"/>
      <c r="L302" s="186"/>
      <c r="M302" s="186"/>
      <c r="N302" s="186"/>
      <c r="O302" s="184">
        <v>168975</v>
      </c>
      <c r="P302" s="185">
        <v>13</v>
      </c>
      <c r="Q302" s="186"/>
      <c r="R302" s="186"/>
      <c r="S302" s="186"/>
      <c r="T302" s="186"/>
      <c r="U302" s="186"/>
      <c r="V302" s="186"/>
      <c r="W302" s="186"/>
      <c r="X302" s="186"/>
      <c r="Y302" s="186"/>
      <c r="Z302" s="186"/>
      <c r="AA302" s="186"/>
      <c r="AB302" s="186"/>
      <c r="AC302" s="184">
        <v>7829636</v>
      </c>
      <c r="AD302" s="186"/>
    </row>
    <row r="303" spans="1:30" s="177" customFormat="1" ht="36.75" customHeight="1" x14ac:dyDescent="0.2">
      <c r="A303" s="182">
        <v>14</v>
      </c>
      <c r="B303" s="183" t="s">
        <v>288</v>
      </c>
      <c r="C303" s="186"/>
      <c r="D303" s="186"/>
      <c r="E303" s="186"/>
      <c r="F303" s="186"/>
      <c r="G303" s="184">
        <v>4741753</v>
      </c>
      <c r="H303" s="185">
        <v>172</v>
      </c>
      <c r="I303" s="184">
        <v>3944150</v>
      </c>
      <c r="J303" s="185">
        <v>193</v>
      </c>
      <c r="K303" s="186"/>
      <c r="L303" s="186"/>
      <c r="M303" s="186"/>
      <c r="N303" s="186"/>
      <c r="O303" s="184">
        <v>958218</v>
      </c>
      <c r="P303" s="185">
        <v>99</v>
      </c>
      <c r="Q303" s="184">
        <v>17339</v>
      </c>
      <c r="R303" s="185">
        <v>22</v>
      </c>
      <c r="S303" s="184">
        <v>83349</v>
      </c>
      <c r="T303" s="185">
        <v>131</v>
      </c>
      <c r="U303" s="184">
        <v>294811</v>
      </c>
      <c r="V303" s="185">
        <v>299</v>
      </c>
      <c r="W303" s="184">
        <v>58415</v>
      </c>
      <c r="X303" s="185">
        <v>84</v>
      </c>
      <c r="Y303" s="184">
        <v>1575609</v>
      </c>
      <c r="Z303" s="184">
        <v>1138</v>
      </c>
      <c r="AA303" s="186"/>
      <c r="AB303" s="186"/>
      <c r="AC303" s="184">
        <v>11673644</v>
      </c>
      <c r="AD303" s="186"/>
    </row>
    <row r="304" spans="1:30" s="177" customFormat="1" ht="36.75" customHeight="1" x14ac:dyDescent="0.2">
      <c r="A304" s="182">
        <v>15</v>
      </c>
      <c r="B304" s="183" t="s">
        <v>289</v>
      </c>
      <c r="C304" s="186"/>
      <c r="D304" s="186"/>
      <c r="E304" s="186"/>
      <c r="F304" s="186"/>
      <c r="G304" s="184">
        <v>208717</v>
      </c>
      <c r="H304" s="185">
        <v>10</v>
      </c>
      <c r="I304" s="184">
        <v>2348022</v>
      </c>
      <c r="J304" s="185">
        <v>105</v>
      </c>
      <c r="K304" s="186"/>
      <c r="L304" s="186"/>
      <c r="M304" s="186"/>
      <c r="N304" s="186"/>
      <c r="O304" s="184">
        <v>1082700</v>
      </c>
      <c r="P304" s="185">
        <v>121</v>
      </c>
      <c r="Q304" s="186"/>
      <c r="R304" s="186"/>
      <c r="S304" s="186"/>
      <c r="T304" s="186"/>
      <c r="U304" s="184">
        <v>437225</v>
      </c>
      <c r="V304" s="185">
        <v>448</v>
      </c>
      <c r="W304" s="184">
        <v>80092</v>
      </c>
      <c r="X304" s="185">
        <v>116</v>
      </c>
      <c r="Y304" s="184">
        <v>1004810</v>
      </c>
      <c r="Z304" s="185">
        <v>694</v>
      </c>
      <c r="AA304" s="186"/>
      <c r="AB304" s="186"/>
      <c r="AC304" s="184">
        <v>5161566</v>
      </c>
      <c r="AD304" s="186"/>
    </row>
    <row r="305" spans="1:30" s="177" customFormat="1" ht="36.75" customHeight="1" x14ac:dyDescent="0.2">
      <c r="A305" s="182">
        <v>16</v>
      </c>
      <c r="B305" s="183" t="s">
        <v>290</v>
      </c>
      <c r="C305" s="186"/>
      <c r="D305" s="186"/>
      <c r="E305" s="186"/>
      <c r="F305" s="186"/>
      <c r="G305" s="184">
        <v>2839918</v>
      </c>
      <c r="H305" s="185">
        <v>183</v>
      </c>
      <c r="I305" s="184">
        <v>3099456</v>
      </c>
      <c r="J305" s="185">
        <v>202</v>
      </c>
      <c r="K305" s="186"/>
      <c r="L305" s="186"/>
      <c r="M305" s="186"/>
      <c r="N305" s="186"/>
      <c r="O305" s="184">
        <v>134719</v>
      </c>
      <c r="P305" s="185">
        <v>15</v>
      </c>
      <c r="Q305" s="186"/>
      <c r="R305" s="186"/>
      <c r="S305" s="186"/>
      <c r="T305" s="186"/>
      <c r="U305" s="186"/>
      <c r="V305" s="186"/>
      <c r="W305" s="186"/>
      <c r="X305" s="186"/>
      <c r="Y305" s="186"/>
      <c r="Z305" s="186"/>
      <c r="AA305" s="186"/>
      <c r="AB305" s="186"/>
      <c r="AC305" s="184">
        <v>6074093</v>
      </c>
      <c r="AD305" s="186"/>
    </row>
    <row r="306" spans="1:30" s="177" customFormat="1" ht="36.75" customHeight="1" x14ac:dyDescent="0.2">
      <c r="A306" s="182">
        <v>17</v>
      </c>
      <c r="B306" s="183" t="s">
        <v>291</v>
      </c>
      <c r="C306" s="186"/>
      <c r="D306" s="186"/>
      <c r="E306" s="186"/>
      <c r="F306" s="186"/>
      <c r="G306" s="184">
        <v>1136143</v>
      </c>
      <c r="H306" s="185">
        <v>31</v>
      </c>
      <c r="I306" s="184">
        <v>1986736</v>
      </c>
      <c r="J306" s="185">
        <v>82</v>
      </c>
      <c r="K306" s="184">
        <v>669213</v>
      </c>
      <c r="L306" s="185">
        <v>32</v>
      </c>
      <c r="M306" s="184">
        <v>154627</v>
      </c>
      <c r="N306" s="185">
        <v>4</v>
      </c>
      <c r="O306" s="184">
        <v>1605242</v>
      </c>
      <c r="P306" s="185">
        <v>167</v>
      </c>
      <c r="Q306" s="184">
        <v>34624</v>
      </c>
      <c r="R306" s="185">
        <v>26</v>
      </c>
      <c r="S306" s="184">
        <v>195452</v>
      </c>
      <c r="T306" s="185">
        <v>245</v>
      </c>
      <c r="U306" s="184">
        <v>15253</v>
      </c>
      <c r="V306" s="185">
        <v>18</v>
      </c>
      <c r="W306" s="184">
        <v>6206</v>
      </c>
      <c r="X306" s="185">
        <v>9</v>
      </c>
      <c r="Y306" s="184">
        <v>3823461</v>
      </c>
      <c r="Z306" s="184">
        <v>2673</v>
      </c>
      <c r="AA306" s="186"/>
      <c r="AB306" s="186"/>
      <c r="AC306" s="184">
        <v>9626957</v>
      </c>
      <c r="AD306" s="186"/>
    </row>
    <row r="307" spans="1:30" s="177" customFormat="1" ht="36.75" customHeight="1" x14ac:dyDescent="0.2">
      <c r="A307" s="182">
        <v>18</v>
      </c>
      <c r="B307" s="183" t="s">
        <v>292</v>
      </c>
      <c r="C307" s="186"/>
      <c r="D307" s="186"/>
      <c r="E307" s="184">
        <v>6449122</v>
      </c>
      <c r="F307" s="185">
        <v>208</v>
      </c>
      <c r="G307" s="184">
        <v>3011894</v>
      </c>
      <c r="H307" s="185">
        <v>80</v>
      </c>
      <c r="I307" s="184">
        <v>6435713</v>
      </c>
      <c r="J307" s="185">
        <v>240</v>
      </c>
      <c r="K307" s="186"/>
      <c r="L307" s="186"/>
      <c r="M307" s="186"/>
      <c r="N307" s="186"/>
      <c r="O307" s="184">
        <v>461417</v>
      </c>
      <c r="P307" s="185">
        <v>51</v>
      </c>
      <c r="Q307" s="186"/>
      <c r="R307" s="186"/>
      <c r="S307" s="186"/>
      <c r="T307" s="186"/>
      <c r="U307" s="186"/>
      <c r="V307" s="186"/>
      <c r="W307" s="186"/>
      <c r="X307" s="186"/>
      <c r="Y307" s="186"/>
      <c r="Z307" s="186"/>
      <c r="AA307" s="186"/>
      <c r="AB307" s="186"/>
      <c r="AC307" s="184">
        <v>16358146</v>
      </c>
      <c r="AD307" s="186"/>
    </row>
    <row r="308" spans="1:30" s="177" customFormat="1" ht="36.75" customHeight="1" x14ac:dyDescent="0.2">
      <c r="A308" s="182">
        <v>19</v>
      </c>
      <c r="B308" s="183" t="s">
        <v>293</v>
      </c>
      <c r="C308" s="186"/>
      <c r="D308" s="186"/>
      <c r="E308" s="186"/>
      <c r="F308" s="186"/>
      <c r="G308" s="184">
        <v>2104334</v>
      </c>
      <c r="H308" s="185">
        <v>47</v>
      </c>
      <c r="I308" s="184">
        <v>12145803</v>
      </c>
      <c r="J308" s="185">
        <v>360</v>
      </c>
      <c r="K308" s="186"/>
      <c r="L308" s="186"/>
      <c r="M308" s="186"/>
      <c r="N308" s="186"/>
      <c r="O308" s="184">
        <v>1458050</v>
      </c>
      <c r="P308" s="185">
        <v>157</v>
      </c>
      <c r="Q308" s="186"/>
      <c r="R308" s="186"/>
      <c r="S308" s="184">
        <v>143383</v>
      </c>
      <c r="T308" s="185">
        <v>224</v>
      </c>
      <c r="U308" s="184">
        <v>629192</v>
      </c>
      <c r="V308" s="185">
        <v>649</v>
      </c>
      <c r="W308" s="184">
        <v>110132</v>
      </c>
      <c r="X308" s="185">
        <v>158</v>
      </c>
      <c r="Y308" s="184">
        <v>807819</v>
      </c>
      <c r="Z308" s="185">
        <v>613</v>
      </c>
      <c r="AA308" s="186"/>
      <c r="AB308" s="186"/>
      <c r="AC308" s="184">
        <v>17398713</v>
      </c>
      <c r="AD308" s="186"/>
    </row>
    <row r="309" spans="1:30" s="177" customFormat="1" ht="24.75" customHeight="1" x14ac:dyDescent="0.2">
      <c r="A309" s="182">
        <v>20</v>
      </c>
      <c r="B309" s="183" t="s">
        <v>294</v>
      </c>
      <c r="C309" s="184">
        <v>8588051</v>
      </c>
      <c r="D309" s="185">
        <v>186</v>
      </c>
      <c r="E309" s="186"/>
      <c r="F309" s="186"/>
      <c r="G309" s="186"/>
      <c r="H309" s="186"/>
      <c r="I309" s="186"/>
      <c r="J309" s="186"/>
      <c r="K309" s="184">
        <v>98706</v>
      </c>
      <c r="L309" s="185">
        <v>7</v>
      </c>
      <c r="M309" s="186"/>
      <c r="N309" s="186"/>
      <c r="O309" s="186"/>
      <c r="P309" s="186"/>
      <c r="Q309" s="184">
        <v>476120</v>
      </c>
      <c r="R309" s="185">
        <v>82</v>
      </c>
      <c r="S309" s="186"/>
      <c r="T309" s="186"/>
      <c r="U309" s="186"/>
      <c r="V309" s="186"/>
      <c r="W309" s="186"/>
      <c r="X309" s="186"/>
      <c r="Y309" s="186"/>
      <c r="Z309" s="186"/>
      <c r="AA309" s="186"/>
      <c r="AB309" s="186"/>
      <c r="AC309" s="184">
        <v>9162877</v>
      </c>
      <c r="AD309" s="186"/>
    </row>
    <row r="310" spans="1:30" s="177" customFormat="1" ht="36.75" customHeight="1" x14ac:dyDescent="0.2">
      <c r="A310" s="182">
        <v>21</v>
      </c>
      <c r="B310" s="183" t="s">
        <v>295</v>
      </c>
      <c r="C310" s="186"/>
      <c r="D310" s="186"/>
      <c r="E310" s="186"/>
      <c r="F310" s="186"/>
      <c r="G310" s="186"/>
      <c r="H310" s="186"/>
      <c r="I310" s="186"/>
      <c r="J310" s="186"/>
      <c r="K310" s="186"/>
      <c r="L310" s="186"/>
      <c r="M310" s="186"/>
      <c r="N310" s="186"/>
      <c r="O310" s="186"/>
      <c r="P310" s="186"/>
      <c r="Q310" s="186"/>
      <c r="R310" s="186"/>
      <c r="S310" s="184">
        <v>310302</v>
      </c>
      <c r="T310" s="185">
        <v>453</v>
      </c>
      <c r="U310" s="186"/>
      <c r="V310" s="186"/>
      <c r="W310" s="186"/>
      <c r="X310" s="186"/>
      <c r="Y310" s="186"/>
      <c r="Z310" s="186"/>
      <c r="AA310" s="186"/>
      <c r="AB310" s="186"/>
      <c r="AC310" s="184">
        <v>310302</v>
      </c>
      <c r="AD310" s="186"/>
    </row>
    <row r="311" spans="1:30" s="177" customFormat="1" ht="36.75" customHeight="1" x14ac:dyDescent="0.2">
      <c r="A311" s="182">
        <v>22</v>
      </c>
      <c r="B311" s="183" t="s">
        <v>296</v>
      </c>
      <c r="C311" s="186"/>
      <c r="D311" s="186"/>
      <c r="E311" s="186"/>
      <c r="F311" s="186"/>
      <c r="G311" s="186"/>
      <c r="H311" s="186"/>
      <c r="I311" s="186"/>
      <c r="J311" s="186"/>
      <c r="K311" s="186"/>
      <c r="L311" s="186"/>
      <c r="M311" s="186"/>
      <c r="N311" s="186"/>
      <c r="O311" s="186"/>
      <c r="P311" s="186"/>
      <c r="Q311" s="186"/>
      <c r="R311" s="186"/>
      <c r="S311" s="186"/>
      <c r="T311" s="186"/>
      <c r="U311" s="186"/>
      <c r="V311" s="186"/>
      <c r="W311" s="186"/>
      <c r="X311" s="186"/>
      <c r="Y311" s="186"/>
      <c r="Z311" s="186"/>
      <c r="AA311" s="184">
        <v>13986437</v>
      </c>
      <c r="AB311" s="186"/>
      <c r="AC311" s="184">
        <v>13986437</v>
      </c>
      <c r="AD311" s="186"/>
    </row>
    <row r="312" spans="1:30" s="177" customFormat="1" ht="24.75" customHeight="1" x14ac:dyDescent="0.2">
      <c r="A312" s="182">
        <v>23</v>
      </c>
      <c r="B312" s="183" t="s">
        <v>297</v>
      </c>
      <c r="C312" s="186"/>
      <c r="D312" s="186"/>
      <c r="E312" s="186"/>
      <c r="F312" s="186"/>
      <c r="G312" s="186"/>
      <c r="H312" s="186"/>
      <c r="I312" s="184">
        <v>2037834</v>
      </c>
      <c r="J312" s="185">
        <v>80</v>
      </c>
      <c r="K312" s="186"/>
      <c r="L312" s="186"/>
      <c r="M312" s="186"/>
      <c r="N312" s="186"/>
      <c r="O312" s="184">
        <v>485049</v>
      </c>
      <c r="P312" s="185">
        <v>54</v>
      </c>
      <c r="Q312" s="186"/>
      <c r="R312" s="186"/>
      <c r="S312" s="184">
        <v>83241</v>
      </c>
      <c r="T312" s="185">
        <v>129</v>
      </c>
      <c r="U312" s="184">
        <v>195783</v>
      </c>
      <c r="V312" s="185">
        <v>199</v>
      </c>
      <c r="W312" s="184">
        <v>40758</v>
      </c>
      <c r="X312" s="185">
        <v>58</v>
      </c>
      <c r="Y312" s="184">
        <v>186559</v>
      </c>
      <c r="Z312" s="185">
        <v>126</v>
      </c>
      <c r="AA312" s="186"/>
      <c r="AB312" s="186"/>
      <c r="AC312" s="184">
        <v>3029224</v>
      </c>
      <c r="AD312" s="186"/>
    </row>
    <row r="313" spans="1:30" s="177" customFormat="1" ht="24.75" customHeight="1" x14ac:dyDescent="0.2">
      <c r="A313" s="182">
        <v>24</v>
      </c>
      <c r="B313" s="183" t="s">
        <v>298</v>
      </c>
      <c r="C313" s="186"/>
      <c r="D313" s="186"/>
      <c r="E313" s="186"/>
      <c r="F313" s="186"/>
      <c r="G313" s="184">
        <v>63642</v>
      </c>
      <c r="H313" s="185">
        <v>2</v>
      </c>
      <c r="I313" s="184">
        <v>2567040</v>
      </c>
      <c r="J313" s="185">
        <v>99</v>
      </c>
      <c r="K313" s="186"/>
      <c r="L313" s="186"/>
      <c r="M313" s="186"/>
      <c r="N313" s="186"/>
      <c r="O313" s="184">
        <v>224884</v>
      </c>
      <c r="P313" s="185">
        <v>26</v>
      </c>
      <c r="Q313" s="186"/>
      <c r="R313" s="186"/>
      <c r="S313" s="186"/>
      <c r="T313" s="186"/>
      <c r="U313" s="184">
        <v>84926</v>
      </c>
      <c r="V313" s="185">
        <v>88</v>
      </c>
      <c r="W313" s="184">
        <v>12163</v>
      </c>
      <c r="X313" s="185">
        <v>17</v>
      </c>
      <c r="Y313" s="186"/>
      <c r="Z313" s="186"/>
      <c r="AA313" s="186"/>
      <c r="AB313" s="186"/>
      <c r="AC313" s="184">
        <v>2952655</v>
      </c>
      <c r="AD313" s="186"/>
    </row>
    <row r="314" spans="1:30" s="177" customFormat="1" ht="24.75" customHeight="1" x14ac:dyDescent="0.2">
      <c r="A314" s="182">
        <v>25</v>
      </c>
      <c r="B314" s="183" t="s">
        <v>299</v>
      </c>
      <c r="C314" s="186"/>
      <c r="D314" s="186"/>
      <c r="E314" s="184">
        <v>793261</v>
      </c>
      <c r="F314" s="185">
        <v>26</v>
      </c>
      <c r="G314" s="184">
        <v>15115</v>
      </c>
      <c r="H314" s="185">
        <v>1</v>
      </c>
      <c r="I314" s="184">
        <v>822287</v>
      </c>
      <c r="J314" s="185">
        <v>36</v>
      </c>
      <c r="K314" s="186"/>
      <c r="L314" s="186"/>
      <c r="M314" s="186"/>
      <c r="N314" s="186"/>
      <c r="O314" s="184">
        <v>516028</v>
      </c>
      <c r="P314" s="185">
        <v>62</v>
      </c>
      <c r="Q314" s="186"/>
      <c r="R314" s="186"/>
      <c r="S314" s="186"/>
      <c r="T314" s="186"/>
      <c r="U314" s="184">
        <v>349850</v>
      </c>
      <c r="V314" s="185">
        <v>355</v>
      </c>
      <c r="W314" s="184">
        <v>68943</v>
      </c>
      <c r="X314" s="185">
        <v>99</v>
      </c>
      <c r="Y314" s="186"/>
      <c r="Z314" s="186"/>
      <c r="AA314" s="186"/>
      <c r="AB314" s="186"/>
      <c r="AC314" s="184">
        <v>2565484</v>
      </c>
      <c r="AD314" s="186"/>
    </row>
    <row r="315" spans="1:30" s="177" customFormat="1" ht="24.75" customHeight="1" x14ac:dyDescent="0.2">
      <c r="A315" s="182">
        <v>26</v>
      </c>
      <c r="B315" s="183" t="s">
        <v>300</v>
      </c>
      <c r="C315" s="186"/>
      <c r="D315" s="186"/>
      <c r="E315" s="186"/>
      <c r="F315" s="186"/>
      <c r="G315" s="184">
        <v>104777</v>
      </c>
      <c r="H315" s="185">
        <v>3</v>
      </c>
      <c r="I315" s="184">
        <v>3937702</v>
      </c>
      <c r="J315" s="185">
        <v>112</v>
      </c>
      <c r="K315" s="186"/>
      <c r="L315" s="186"/>
      <c r="M315" s="186"/>
      <c r="N315" s="186"/>
      <c r="O315" s="184">
        <v>376231</v>
      </c>
      <c r="P315" s="185">
        <v>42</v>
      </c>
      <c r="Q315" s="186"/>
      <c r="R315" s="186"/>
      <c r="S315" s="186"/>
      <c r="T315" s="186"/>
      <c r="U315" s="184">
        <v>132398</v>
      </c>
      <c r="V315" s="185">
        <v>137</v>
      </c>
      <c r="W315" s="184">
        <v>30335</v>
      </c>
      <c r="X315" s="185">
        <v>44</v>
      </c>
      <c r="Y315" s="186"/>
      <c r="Z315" s="186"/>
      <c r="AA315" s="186"/>
      <c r="AB315" s="186"/>
      <c r="AC315" s="184">
        <v>4581443</v>
      </c>
      <c r="AD315" s="186"/>
    </row>
    <row r="316" spans="1:30" s="177" customFormat="1" ht="24.75" customHeight="1" x14ac:dyDescent="0.2">
      <c r="A316" s="182">
        <v>27</v>
      </c>
      <c r="B316" s="183" t="s">
        <v>301</v>
      </c>
      <c r="C316" s="186"/>
      <c r="D316" s="186"/>
      <c r="E316" s="186"/>
      <c r="F316" s="186"/>
      <c r="G316" s="184">
        <v>292955</v>
      </c>
      <c r="H316" s="185">
        <v>9</v>
      </c>
      <c r="I316" s="184">
        <v>623903</v>
      </c>
      <c r="J316" s="185">
        <v>36</v>
      </c>
      <c r="K316" s="186"/>
      <c r="L316" s="186"/>
      <c r="M316" s="186"/>
      <c r="N316" s="186"/>
      <c r="O316" s="184">
        <v>439453</v>
      </c>
      <c r="P316" s="185">
        <v>36</v>
      </c>
      <c r="Q316" s="184">
        <v>8224</v>
      </c>
      <c r="R316" s="185">
        <v>10</v>
      </c>
      <c r="S316" s="186"/>
      <c r="T316" s="186"/>
      <c r="U316" s="186"/>
      <c r="V316" s="186"/>
      <c r="W316" s="186"/>
      <c r="X316" s="186"/>
      <c r="Y316" s="184">
        <v>663170</v>
      </c>
      <c r="Z316" s="185">
        <v>396</v>
      </c>
      <c r="AA316" s="186"/>
      <c r="AB316" s="186"/>
      <c r="AC316" s="184">
        <v>2027705</v>
      </c>
      <c r="AD316" s="186"/>
    </row>
    <row r="317" spans="1:30" s="177" customFormat="1" ht="36.75" customHeight="1" x14ac:dyDescent="0.2">
      <c r="A317" s="182">
        <v>28</v>
      </c>
      <c r="B317" s="183" t="s">
        <v>302</v>
      </c>
      <c r="C317" s="186"/>
      <c r="D317" s="186"/>
      <c r="E317" s="186"/>
      <c r="F317" s="186"/>
      <c r="G317" s="186"/>
      <c r="H317" s="186"/>
      <c r="I317" s="186"/>
      <c r="J317" s="186"/>
      <c r="K317" s="186"/>
      <c r="L317" s="186"/>
      <c r="M317" s="186"/>
      <c r="N317" s="186"/>
      <c r="O317" s="186"/>
      <c r="P317" s="186"/>
      <c r="Q317" s="186"/>
      <c r="R317" s="186"/>
      <c r="S317" s="186"/>
      <c r="T317" s="186"/>
      <c r="U317" s="186"/>
      <c r="V317" s="186"/>
      <c r="W317" s="186"/>
      <c r="X317" s="186"/>
      <c r="Y317" s="186"/>
      <c r="Z317" s="186"/>
      <c r="AA317" s="184">
        <v>3638655</v>
      </c>
      <c r="AB317" s="186"/>
      <c r="AC317" s="184">
        <v>3638655</v>
      </c>
      <c r="AD317" s="186"/>
    </row>
    <row r="318" spans="1:30" s="177" customFormat="1" ht="36.75" customHeight="1" x14ac:dyDescent="0.2">
      <c r="A318" s="182">
        <v>29</v>
      </c>
      <c r="B318" s="183" t="s">
        <v>303</v>
      </c>
      <c r="C318" s="186"/>
      <c r="D318" s="186"/>
      <c r="E318" s="184">
        <v>120564</v>
      </c>
      <c r="F318" s="185">
        <v>4</v>
      </c>
      <c r="G318" s="184">
        <v>1116076</v>
      </c>
      <c r="H318" s="185">
        <v>25</v>
      </c>
      <c r="I318" s="184">
        <v>530600</v>
      </c>
      <c r="J318" s="185">
        <v>21</v>
      </c>
      <c r="K318" s="186"/>
      <c r="L318" s="186"/>
      <c r="M318" s="186"/>
      <c r="N318" s="186"/>
      <c r="O318" s="184">
        <v>98098</v>
      </c>
      <c r="P318" s="185">
        <v>11</v>
      </c>
      <c r="Q318" s="184">
        <v>329163</v>
      </c>
      <c r="R318" s="185">
        <v>6</v>
      </c>
      <c r="S318" s="184">
        <v>2894</v>
      </c>
      <c r="T318" s="185">
        <v>4</v>
      </c>
      <c r="U318" s="184">
        <v>25443</v>
      </c>
      <c r="V318" s="185">
        <v>26</v>
      </c>
      <c r="W318" s="184">
        <v>3208</v>
      </c>
      <c r="X318" s="185">
        <v>4</v>
      </c>
      <c r="Y318" s="186"/>
      <c r="Z318" s="186"/>
      <c r="AA318" s="184">
        <v>131065</v>
      </c>
      <c r="AB318" s="186"/>
      <c r="AC318" s="184">
        <v>2357111</v>
      </c>
      <c r="AD318" s="186"/>
    </row>
    <row r="319" spans="1:30" s="177" customFormat="1" ht="36.75" customHeight="1" x14ac:dyDescent="0.2">
      <c r="A319" s="182">
        <v>30</v>
      </c>
      <c r="B319" s="183" t="s">
        <v>304</v>
      </c>
      <c r="C319" s="186"/>
      <c r="D319" s="186"/>
      <c r="E319" s="186"/>
      <c r="F319" s="186"/>
      <c r="G319" s="186"/>
      <c r="H319" s="186"/>
      <c r="I319" s="186"/>
      <c r="J319" s="186"/>
      <c r="K319" s="186"/>
      <c r="L319" s="186"/>
      <c r="M319" s="186"/>
      <c r="N319" s="186"/>
      <c r="O319" s="184">
        <v>50014</v>
      </c>
      <c r="P319" s="185">
        <v>5</v>
      </c>
      <c r="Q319" s="186"/>
      <c r="R319" s="186"/>
      <c r="S319" s="186"/>
      <c r="T319" s="186"/>
      <c r="U319" s="186"/>
      <c r="V319" s="186"/>
      <c r="W319" s="186"/>
      <c r="X319" s="186"/>
      <c r="Y319" s="184">
        <v>60994</v>
      </c>
      <c r="Z319" s="185">
        <v>42</v>
      </c>
      <c r="AA319" s="186"/>
      <c r="AB319" s="186"/>
      <c r="AC319" s="184">
        <v>111008</v>
      </c>
      <c r="AD319" s="186"/>
    </row>
    <row r="320" spans="1:30" s="177" customFormat="1" ht="24.75" customHeight="1" x14ac:dyDescent="0.2">
      <c r="A320" s="182">
        <v>31</v>
      </c>
      <c r="B320" s="183" t="s">
        <v>305</v>
      </c>
      <c r="C320" s="186"/>
      <c r="D320" s="186"/>
      <c r="E320" s="186"/>
      <c r="F320" s="186"/>
      <c r="G320" s="186"/>
      <c r="H320" s="186"/>
      <c r="I320" s="184">
        <v>15681</v>
      </c>
      <c r="J320" s="185">
        <v>4</v>
      </c>
      <c r="K320" s="186"/>
      <c r="L320" s="186"/>
      <c r="M320" s="186"/>
      <c r="N320" s="186"/>
      <c r="O320" s="186"/>
      <c r="P320" s="186"/>
      <c r="Q320" s="186"/>
      <c r="R320" s="186"/>
      <c r="S320" s="186"/>
      <c r="T320" s="186"/>
      <c r="U320" s="184">
        <v>2549</v>
      </c>
      <c r="V320" s="185">
        <v>2</v>
      </c>
      <c r="W320" s="186"/>
      <c r="X320" s="186"/>
      <c r="Y320" s="184">
        <v>4815</v>
      </c>
      <c r="Z320" s="185">
        <v>3</v>
      </c>
      <c r="AA320" s="184">
        <v>26354</v>
      </c>
      <c r="AB320" s="186"/>
      <c r="AC320" s="184">
        <v>49399</v>
      </c>
      <c r="AD320" s="186"/>
    </row>
    <row r="321" spans="1:30" s="177" customFormat="1" ht="36.75" customHeight="1" x14ac:dyDescent="0.2">
      <c r="A321" s="182">
        <v>32</v>
      </c>
      <c r="B321" s="183" t="s">
        <v>306</v>
      </c>
      <c r="C321" s="186"/>
      <c r="D321" s="186"/>
      <c r="E321" s="184">
        <v>5919241</v>
      </c>
      <c r="F321" s="185">
        <v>209</v>
      </c>
      <c r="G321" s="184">
        <v>18750794</v>
      </c>
      <c r="H321" s="185">
        <v>643</v>
      </c>
      <c r="I321" s="184">
        <v>30944393</v>
      </c>
      <c r="J321" s="184">
        <v>1481</v>
      </c>
      <c r="K321" s="186"/>
      <c r="L321" s="186"/>
      <c r="M321" s="184">
        <v>13802707</v>
      </c>
      <c r="N321" s="185">
        <v>140</v>
      </c>
      <c r="O321" s="184">
        <v>8878373</v>
      </c>
      <c r="P321" s="185">
        <v>806</v>
      </c>
      <c r="Q321" s="184">
        <v>5843180</v>
      </c>
      <c r="R321" s="185">
        <v>239</v>
      </c>
      <c r="S321" s="186"/>
      <c r="T321" s="186"/>
      <c r="U321" s="184">
        <v>2035043</v>
      </c>
      <c r="V321" s="184">
        <v>2112</v>
      </c>
      <c r="W321" s="184">
        <v>411535</v>
      </c>
      <c r="X321" s="185">
        <v>591</v>
      </c>
      <c r="Y321" s="184">
        <v>3609113</v>
      </c>
      <c r="Z321" s="184">
        <v>2506</v>
      </c>
      <c r="AA321" s="184">
        <v>7491062</v>
      </c>
      <c r="AB321" s="186"/>
      <c r="AC321" s="184">
        <v>97685441</v>
      </c>
      <c r="AD321" s="186"/>
    </row>
    <row r="322" spans="1:30" s="177" customFormat="1" ht="24.75" customHeight="1" x14ac:dyDescent="0.2">
      <c r="A322" s="182">
        <v>33</v>
      </c>
      <c r="B322" s="183" t="s">
        <v>307</v>
      </c>
      <c r="C322" s="186"/>
      <c r="D322" s="186"/>
      <c r="E322" s="186"/>
      <c r="F322" s="186"/>
      <c r="G322" s="184">
        <v>12636262</v>
      </c>
      <c r="H322" s="185">
        <v>292</v>
      </c>
      <c r="I322" s="184">
        <v>40647045</v>
      </c>
      <c r="J322" s="184">
        <v>1332</v>
      </c>
      <c r="K322" s="186"/>
      <c r="L322" s="186"/>
      <c r="M322" s="186"/>
      <c r="N322" s="186"/>
      <c r="O322" s="184">
        <v>7472726</v>
      </c>
      <c r="P322" s="185">
        <v>828</v>
      </c>
      <c r="Q322" s="186"/>
      <c r="R322" s="186"/>
      <c r="S322" s="186"/>
      <c r="T322" s="186"/>
      <c r="U322" s="184">
        <v>3156527</v>
      </c>
      <c r="V322" s="184">
        <v>3217</v>
      </c>
      <c r="W322" s="184">
        <v>576403</v>
      </c>
      <c r="X322" s="185">
        <v>828</v>
      </c>
      <c r="Y322" s="184">
        <v>5175983</v>
      </c>
      <c r="Z322" s="184">
        <v>3453</v>
      </c>
      <c r="AA322" s="184">
        <v>14015857</v>
      </c>
      <c r="AB322" s="186"/>
      <c r="AC322" s="184">
        <v>83680803</v>
      </c>
      <c r="AD322" s="186"/>
    </row>
    <row r="323" spans="1:30" s="177" customFormat="1" ht="24.75" customHeight="1" x14ac:dyDescent="0.2">
      <c r="A323" s="182">
        <v>34</v>
      </c>
      <c r="B323" s="183" t="s">
        <v>308</v>
      </c>
      <c r="C323" s="184">
        <v>5437312</v>
      </c>
      <c r="D323" s="185">
        <v>151</v>
      </c>
      <c r="E323" s="184">
        <v>24397508</v>
      </c>
      <c r="F323" s="185">
        <v>792</v>
      </c>
      <c r="G323" s="184">
        <v>112675123</v>
      </c>
      <c r="H323" s="184">
        <v>1970</v>
      </c>
      <c r="I323" s="184">
        <v>119622670</v>
      </c>
      <c r="J323" s="184">
        <v>4736</v>
      </c>
      <c r="K323" s="184">
        <v>954064</v>
      </c>
      <c r="L323" s="185">
        <v>46</v>
      </c>
      <c r="M323" s="184">
        <v>36378503</v>
      </c>
      <c r="N323" s="185">
        <v>319</v>
      </c>
      <c r="O323" s="184">
        <v>24810494</v>
      </c>
      <c r="P323" s="184">
        <v>2600</v>
      </c>
      <c r="Q323" s="184">
        <v>29318269</v>
      </c>
      <c r="R323" s="185">
        <v>951</v>
      </c>
      <c r="S323" s="184">
        <v>4818880</v>
      </c>
      <c r="T323" s="184">
        <v>6645</v>
      </c>
      <c r="U323" s="184">
        <v>7555439</v>
      </c>
      <c r="V323" s="184">
        <v>7810</v>
      </c>
      <c r="W323" s="184">
        <v>1265740</v>
      </c>
      <c r="X323" s="184">
        <v>1817</v>
      </c>
      <c r="Y323" s="184">
        <v>22405402</v>
      </c>
      <c r="Z323" s="184">
        <v>15032</v>
      </c>
      <c r="AA323" s="184">
        <v>31526995</v>
      </c>
      <c r="AB323" s="186"/>
      <c r="AC323" s="184">
        <v>421166399</v>
      </c>
      <c r="AD323" s="186"/>
    </row>
    <row r="324" spans="1:30" s="177" customFormat="1" ht="24.75" customHeight="1" x14ac:dyDescent="0.2">
      <c r="A324" s="182">
        <v>35</v>
      </c>
      <c r="B324" s="183" t="s">
        <v>309</v>
      </c>
      <c r="C324" s="186"/>
      <c r="D324" s="186"/>
      <c r="E324" s="184">
        <v>1090154</v>
      </c>
      <c r="F324" s="185">
        <v>45</v>
      </c>
      <c r="G324" s="184">
        <v>325386</v>
      </c>
      <c r="H324" s="185">
        <v>6</v>
      </c>
      <c r="I324" s="184">
        <v>45585455</v>
      </c>
      <c r="J324" s="184">
        <v>1833</v>
      </c>
      <c r="K324" s="186"/>
      <c r="L324" s="186"/>
      <c r="M324" s="186"/>
      <c r="N324" s="186"/>
      <c r="O324" s="184">
        <v>7566598</v>
      </c>
      <c r="P324" s="185">
        <v>757</v>
      </c>
      <c r="Q324" s="186"/>
      <c r="R324" s="186"/>
      <c r="S324" s="186"/>
      <c r="T324" s="186"/>
      <c r="U324" s="184">
        <v>2427548</v>
      </c>
      <c r="V324" s="184">
        <v>2447</v>
      </c>
      <c r="W324" s="184">
        <v>494439</v>
      </c>
      <c r="X324" s="185">
        <v>709</v>
      </c>
      <c r="Y324" s="184">
        <v>6690760</v>
      </c>
      <c r="Z324" s="184">
        <v>4251</v>
      </c>
      <c r="AA324" s="184">
        <v>14139102</v>
      </c>
      <c r="AB324" s="186"/>
      <c r="AC324" s="184">
        <v>78319442</v>
      </c>
      <c r="AD324" s="186"/>
    </row>
    <row r="325" spans="1:30" s="177" customFormat="1" ht="24.75" customHeight="1" x14ac:dyDescent="0.2">
      <c r="A325" s="182">
        <v>36</v>
      </c>
      <c r="B325" s="183" t="s">
        <v>310</v>
      </c>
      <c r="C325" s="186"/>
      <c r="D325" s="186"/>
      <c r="E325" s="186"/>
      <c r="F325" s="186"/>
      <c r="G325" s="186"/>
      <c r="H325" s="186"/>
      <c r="I325" s="184">
        <v>193024</v>
      </c>
      <c r="J325" s="185">
        <v>10</v>
      </c>
      <c r="K325" s="186"/>
      <c r="L325" s="186"/>
      <c r="M325" s="186"/>
      <c r="N325" s="186"/>
      <c r="O325" s="184">
        <v>17005</v>
      </c>
      <c r="P325" s="185">
        <v>2</v>
      </c>
      <c r="Q325" s="186"/>
      <c r="R325" s="186"/>
      <c r="S325" s="186"/>
      <c r="T325" s="186"/>
      <c r="U325" s="184">
        <v>4884</v>
      </c>
      <c r="V325" s="185">
        <v>5</v>
      </c>
      <c r="W325" s="186"/>
      <c r="X325" s="186"/>
      <c r="Y325" s="184">
        <v>11262</v>
      </c>
      <c r="Z325" s="185">
        <v>4</v>
      </c>
      <c r="AA325" s="184">
        <v>11156</v>
      </c>
      <c r="AB325" s="186"/>
      <c r="AC325" s="184">
        <v>237331</v>
      </c>
      <c r="AD325" s="186"/>
    </row>
    <row r="326" spans="1:30" s="177" customFormat="1" ht="24.75" customHeight="1" x14ac:dyDescent="0.2">
      <c r="A326" s="182">
        <v>37</v>
      </c>
      <c r="B326" s="183" t="s">
        <v>311</v>
      </c>
      <c r="C326" s="186"/>
      <c r="D326" s="186"/>
      <c r="E326" s="186"/>
      <c r="F326" s="186"/>
      <c r="G326" s="186"/>
      <c r="H326" s="186"/>
      <c r="I326" s="184">
        <v>1766508</v>
      </c>
      <c r="J326" s="185">
        <v>87</v>
      </c>
      <c r="K326" s="186"/>
      <c r="L326" s="186"/>
      <c r="M326" s="186"/>
      <c r="N326" s="186"/>
      <c r="O326" s="184">
        <v>293826</v>
      </c>
      <c r="P326" s="185">
        <v>31</v>
      </c>
      <c r="Q326" s="186"/>
      <c r="R326" s="186"/>
      <c r="S326" s="186"/>
      <c r="T326" s="186"/>
      <c r="U326" s="184">
        <v>183544</v>
      </c>
      <c r="V326" s="185">
        <v>185</v>
      </c>
      <c r="W326" s="184">
        <v>22002</v>
      </c>
      <c r="X326" s="185">
        <v>32</v>
      </c>
      <c r="Y326" s="184">
        <v>443441</v>
      </c>
      <c r="Z326" s="185">
        <v>274</v>
      </c>
      <c r="AA326" s="184">
        <v>573374</v>
      </c>
      <c r="AB326" s="186"/>
      <c r="AC326" s="184">
        <v>3282695</v>
      </c>
      <c r="AD326" s="186"/>
    </row>
    <row r="327" spans="1:30" s="177" customFormat="1" ht="24.75" customHeight="1" x14ac:dyDescent="0.2">
      <c r="A327" s="182">
        <v>38</v>
      </c>
      <c r="B327" s="183" t="s">
        <v>312</v>
      </c>
      <c r="C327" s="186"/>
      <c r="D327" s="186"/>
      <c r="E327" s="186"/>
      <c r="F327" s="186"/>
      <c r="G327" s="186"/>
      <c r="H327" s="186"/>
      <c r="I327" s="184">
        <v>290406</v>
      </c>
      <c r="J327" s="185">
        <v>13</v>
      </c>
      <c r="K327" s="186"/>
      <c r="L327" s="186"/>
      <c r="M327" s="186"/>
      <c r="N327" s="186"/>
      <c r="O327" s="184">
        <v>15819</v>
      </c>
      <c r="P327" s="185">
        <v>1</v>
      </c>
      <c r="Q327" s="186"/>
      <c r="R327" s="186"/>
      <c r="S327" s="186"/>
      <c r="T327" s="186"/>
      <c r="U327" s="184">
        <v>5844</v>
      </c>
      <c r="V327" s="185">
        <v>7</v>
      </c>
      <c r="W327" s="185">
        <v>770</v>
      </c>
      <c r="X327" s="185">
        <v>1</v>
      </c>
      <c r="Y327" s="184">
        <v>41726</v>
      </c>
      <c r="Z327" s="185">
        <v>25</v>
      </c>
      <c r="AA327" s="184">
        <v>64731</v>
      </c>
      <c r="AB327" s="186"/>
      <c r="AC327" s="184">
        <v>419296</v>
      </c>
      <c r="AD327" s="186"/>
    </row>
    <row r="328" spans="1:30" s="177" customFormat="1" ht="24.75" customHeight="1" x14ac:dyDescent="0.2">
      <c r="A328" s="182">
        <v>39</v>
      </c>
      <c r="B328" s="183" t="s">
        <v>313</v>
      </c>
      <c r="C328" s="186"/>
      <c r="D328" s="186"/>
      <c r="E328" s="184">
        <v>1867070</v>
      </c>
      <c r="F328" s="185">
        <v>76</v>
      </c>
      <c r="G328" s="186"/>
      <c r="H328" s="186"/>
      <c r="I328" s="184">
        <v>31334157</v>
      </c>
      <c r="J328" s="184">
        <v>1444</v>
      </c>
      <c r="K328" s="186"/>
      <c r="L328" s="186"/>
      <c r="M328" s="186"/>
      <c r="N328" s="186"/>
      <c r="O328" s="184">
        <v>7095442</v>
      </c>
      <c r="P328" s="185">
        <v>757</v>
      </c>
      <c r="Q328" s="186"/>
      <c r="R328" s="186"/>
      <c r="S328" s="186"/>
      <c r="T328" s="186"/>
      <c r="U328" s="184">
        <v>2667416</v>
      </c>
      <c r="V328" s="184">
        <v>2767</v>
      </c>
      <c r="W328" s="184">
        <v>498713</v>
      </c>
      <c r="X328" s="185">
        <v>716</v>
      </c>
      <c r="Y328" s="184">
        <v>5551146</v>
      </c>
      <c r="Z328" s="184">
        <v>3557</v>
      </c>
      <c r="AA328" s="184">
        <v>10761541</v>
      </c>
      <c r="AB328" s="186"/>
      <c r="AC328" s="184">
        <v>59775485</v>
      </c>
      <c r="AD328" s="186"/>
    </row>
    <row r="329" spans="1:30" s="177" customFormat="1" ht="24.75" customHeight="1" x14ac:dyDescent="0.2">
      <c r="A329" s="182">
        <v>40</v>
      </c>
      <c r="B329" s="183" t="s">
        <v>314</v>
      </c>
      <c r="C329" s="186"/>
      <c r="D329" s="186"/>
      <c r="E329" s="184">
        <v>24210</v>
      </c>
      <c r="F329" s="185">
        <v>1</v>
      </c>
      <c r="G329" s="186"/>
      <c r="H329" s="186"/>
      <c r="I329" s="184">
        <v>26784</v>
      </c>
      <c r="J329" s="185">
        <v>1</v>
      </c>
      <c r="K329" s="186"/>
      <c r="L329" s="186"/>
      <c r="M329" s="186"/>
      <c r="N329" s="186"/>
      <c r="O329" s="184">
        <v>22717</v>
      </c>
      <c r="P329" s="185">
        <v>2</v>
      </c>
      <c r="Q329" s="186"/>
      <c r="R329" s="186"/>
      <c r="S329" s="186"/>
      <c r="T329" s="186"/>
      <c r="U329" s="184">
        <v>8546</v>
      </c>
      <c r="V329" s="185">
        <v>9</v>
      </c>
      <c r="W329" s="185">
        <v>653</v>
      </c>
      <c r="X329" s="185">
        <v>1</v>
      </c>
      <c r="Y329" s="184">
        <v>24299</v>
      </c>
      <c r="Z329" s="185">
        <v>15</v>
      </c>
      <c r="AA329" s="184">
        <v>42406</v>
      </c>
      <c r="AB329" s="186"/>
      <c r="AC329" s="184">
        <v>149615</v>
      </c>
      <c r="AD329" s="186"/>
    </row>
    <row r="330" spans="1:30" s="177" customFormat="1" ht="24.75" customHeight="1" x14ac:dyDescent="0.2">
      <c r="A330" s="182">
        <v>41</v>
      </c>
      <c r="B330" s="183" t="s">
        <v>315</v>
      </c>
      <c r="C330" s="186"/>
      <c r="D330" s="186"/>
      <c r="E330" s="186"/>
      <c r="F330" s="186"/>
      <c r="G330" s="186"/>
      <c r="H330" s="186"/>
      <c r="I330" s="184">
        <v>63943</v>
      </c>
      <c r="J330" s="185">
        <v>2</v>
      </c>
      <c r="K330" s="186"/>
      <c r="L330" s="186"/>
      <c r="M330" s="186"/>
      <c r="N330" s="186"/>
      <c r="O330" s="184">
        <v>44333</v>
      </c>
      <c r="P330" s="185">
        <v>5</v>
      </c>
      <c r="Q330" s="186"/>
      <c r="R330" s="186"/>
      <c r="S330" s="186"/>
      <c r="T330" s="186"/>
      <c r="U330" s="184">
        <v>2462</v>
      </c>
      <c r="V330" s="185">
        <v>3</v>
      </c>
      <c r="W330" s="186"/>
      <c r="X330" s="186"/>
      <c r="Y330" s="184">
        <v>27109</v>
      </c>
      <c r="Z330" s="185">
        <v>19</v>
      </c>
      <c r="AA330" s="184">
        <v>44174</v>
      </c>
      <c r="AB330" s="186"/>
      <c r="AC330" s="184">
        <v>182021</v>
      </c>
      <c r="AD330" s="186"/>
    </row>
    <row r="331" spans="1:30" s="177" customFormat="1" ht="24.75" customHeight="1" x14ac:dyDescent="0.2">
      <c r="A331" s="182">
        <v>42</v>
      </c>
      <c r="B331" s="183" t="s">
        <v>316</v>
      </c>
      <c r="C331" s="186"/>
      <c r="D331" s="186"/>
      <c r="E331" s="184">
        <v>371826</v>
      </c>
      <c r="F331" s="185">
        <v>14</v>
      </c>
      <c r="G331" s="186"/>
      <c r="H331" s="186"/>
      <c r="I331" s="184">
        <v>15945007</v>
      </c>
      <c r="J331" s="185">
        <v>794</v>
      </c>
      <c r="K331" s="186"/>
      <c r="L331" s="186"/>
      <c r="M331" s="186"/>
      <c r="N331" s="186"/>
      <c r="O331" s="184">
        <v>3828461</v>
      </c>
      <c r="P331" s="185">
        <v>366</v>
      </c>
      <c r="Q331" s="186"/>
      <c r="R331" s="186"/>
      <c r="S331" s="186"/>
      <c r="T331" s="186"/>
      <c r="U331" s="184">
        <v>1394161</v>
      </c>
      <c r="V331" s="184">
        <v>1426</v>
      </c>
      <c r="W331" s="184">
        <v>247320</v>
      </c>
      <c r="X331" s="185">
        <v>356</v>
      </c>
      <c r="Y331" s="184">
        <v>2384272</v>
      </c>
      <c r="Z331" s="184">
        <v>1571</v>
      </c>
      <c r="AA331" s="184">
        <v>6318390</v>
      </c>
      <c r="AB331" s="186"/>
      <c r="AC331" s="184">
        <v>30489437</v>
      </c>
      <c r="AD331" s="186"/>
    </row>
    <row r="332" spans="1:30" s="177" customFormat="1" ht="24.75" customHeight="1" x14ac:dyDescent="0.2">
      <c r="A332" s="182">
        <v>43</v>
      </c>
      <c r="B332" s="183" t="s">
        <v>317</v>
      </c>
      <c r="C332" s="186"/>
      <c r="D332" s="186"/>
      <c r="E332" s="186"/>
      <c r="F332" s="186"/>
      <c r="G332" s="186"/>
      <c r="H332" s="186"/>
      <c r="I332" s="186"/>
      <c r="J332" s="186"/>
      <c r="K332" s="186"/>
      <c r="L332" s="186"/>
      <c r="M332" s="186"/>
      <c r="N332" s="186"/>
      <c r="O332" s="186"/>
      <c r="P332" s="186"/>
      <c r="Q332" s="186"/>
      <c r="R332" s="186"/>
      <c r="S332" s="186"/>
      <c r="T332" s="186"/>
      <c r="U332" s="184">
        <v>2464</v>
      </c>
      <c r="V332" s="185">
        <v>3</v>
      </c>
      <c r="W332" s="186"/>
      <c r="X332" s="186"/>
      <c r="Y332" s="184">
        <v>5486</v>
      </c>
      <c r="Z332" s="185">
        <v>3</v>
      </c>
      <c r="AA332" s="184">
        <v>7139</v>
      </c>
      <c r="AB332" s="186"/>
      <c r="AC332" s="184">
        <v>15089</v>
      </c>
      <c r="AD332" s="186"/>
    </row>
    <row r="333" spans="1:30" s="177" customFormat="1" ht="24.75" customHeight="1" x14ac:dyDescent="0.2">
      <c r="A333" s="182">
        <v>44</v>
      </c>
      <c r="B333" s="183" t="s">
        <v>318</v>
      </c>
      <c r="C333" s="186"/>
      <c r="D333" s="186"/>
      <c r="E333" s="184">
        <v>91253</v>
      </c>
      <c r="F333" s="185">
        <v>4</v>
      </c>
      <c r="G333" s="186"/>
      <c r="H333" s="186"/>
      <c r="I333" s="184">
        <v>402905</v>
      </c>
      <c r="J333" s="185">
        <v>19</v>
      </c>
      <c r="K333" s="186"/>
      <c r="L333" s="186"/>
      <c r="M333" s="186"/>
      <c r="N333" s="186"/>
      <c r="O333" s="184">
        <v>34505</v>
      </c>
      <c r="P333" s="185">
        <v>4</v>
      </c>
      <c r="Q333" s="186"/>
      <c r="R333" s="186"/>
      <c r="S333" s="186"/>
      <c r="T333" s="186"/>
      <c r="U333" s="184">
        <v>6112</v>
      </c>
      <c r="V333" s="185">
        <v>7</v>
      </c>
      <c r="W333" s="184">
        <v>8126</v>
      </c>
      <c r="X333" s="185">
        <v>12</v>
      </c>
      <c r="Y333" s="184">
        <v>39424</v>
      </c>
      <c r="Z333" s="185">
        <v>24</v>
      </c>
      <c r="AA333" s="184">
        <v>58236</v>
      </c>
      <c r="AB333" s="186"/>
      <c r="AC333" s="184">
        <v>640561</v>
      </c>
      <c r="AD333" s="186"/>
    </row>
    <row r="334" spans="1:30" s="177" customFormat="1" ht="24.75" customHeight="1" x14ac:dyDescent="0.2">
      <c r="A334" s="182">
        <v>45</v>
      </c>
      <c r="B334" s="183" t="s">
        <v>319</v>
      </c>
      <c r="C334" s="186"/>
      <c r="D334" s="186"/>
      <c r="E334" s="186"/>
      <c r="F334" s="186"/>
      <c r="G334" s="186"/>
      <c r="H334" s="186"/>
      <c r="I334" s="184">
        <v>79478</v>
      </c>
      <c r="J334" s="185">
        <v>4</v>
      </c>
      <c r="K334" s="186"/>
      <c r="L334" s="186"/>
      <c r="M334" s="186"/>
      <c r="N334" s="186"/>
      <c r="O334" s="184">
        <v>10350</v>
      </c>
      <c r="P334" s="185">
        <v>1</v>
      </c>
      <c r="Q334" s="186"/>
      <c r="R334" s="186"/>
      <c r="S334" s="186"/>
      <c r="T334" s="186"/>
      <c r="U334" s="186"/>
      <c r="V334" s="186"/>
      <c r="W334" s="186"/>
      <c r="X334" s="186"/>
      <c r="Y334" s="184">
        <v>5289</v>
      </c>
      <c r="Z334" s="185">
        <v>3</v>
      </c>
      <c r="AA334" s="184">
        <v>19481</v>
      </c>
      <c r="AB334" s="186"/>
      <c r="AC334" s="184">
        <v>114598</v>
      </c>
      <c r="AD334" s="186"/>
    </row>
    <row r="335" spans="1:30" s="177" customFormat="1" ht="24.75" customHeight="1" x14ac:dyDescent="0.2">
      <c r="A335" s="182">
        <v>46</v>
      </c>
      <c r="B335" s="183" t="s">
        <v>320</v>
      </c>
      <c r="C335" s="186"/>
      <c r="D335" s="186"/>
      <c r="E335" s="184">
        <v>900973</v>
      </c>
      <c r="F335" s="185">
        <v>38</v>
      </c>
      <c r="G335" s="186"/>
      <c r="H335" s="186"/>
      <c r="I335" s="184">
        <v>19500662</v>
      </c>
      <c r="J335" s="185">
        <v>951</v>
      </c>
      <c r="K335" s="186"/>
      <c r="L335" s="186"/>
      <c r="M335" s="186"/>
      <c r="N335" s="186"/>
      <c r="O335" s="184">
        <v>3879591</v>
      </c>
      <c r="P335" s="185">
        <v>436</v>
      </c>
      <c r="Q335" s="186"/>
      <c r="R335" s="186"/>
      <c r="S335" s="186"/>
      <c r="T335" s="186"/>
      <c r="U335" s="184">
        <v>1615223</v>
      </c>
      <c r="V335" s="184">
        <v>1634</v>
      </c>
      <c r="W335" s="184">
        <v>289842</v>
      </c>
      <c r="X335" s="185">
        <v>417</v>
      </c>
      <c r="Y335" s="184">
        <v>3672414</v>
      </c>
      <c r="Z335" s="184">
        <v>2310</v>
      </c>
      <c r="AA335" s="184">
        <v>6763600</v>
      </c>
      <c r="AB335" s="186"/>
      <c r="AC335" s="184">
        <v>36622305</v>
      </c>
      <c r="AD335" s="186"/>
    </row>
    <row r="336" spans="1:30" s="177" customFormat="1" ht="24.75" customHeight="1" x14ac:dyDescent="0.2">
      <c r="A336" s="182">
        <v>47</v>
      </c>
      <c r="B336" s="183" t="s">
        <v>321</v>
      </c>
      <c r="C336" s="186"/>
      <c r="D336" s="186"/>
      <c r="E336" s="186"/>
      <c r="F336" s="186"/>
      <c r="G336" s="186"/>
      <c r="H336" s="186"/>
      <c r="I336" s="184">
        <v>236241</v>
      </c>
      <c r="J336" s="185">
        <v>10</v>
      </c>
      <c r="K336" s="186"/>
      <c r="L336" s="186"/>
      <c r="M336" s="186"/>
      <c r="N336" s="186"/>
      <c r="O336" s="186"/>
      <c r="P336" s="186"/>
      <c r="Q336" s="186"/>
      <c r="R336" s="186"/>
      <c r="S336" s="186"/>
      <c r="T336" s="186"/>
      <c r="U336" s="184">
        <v>3535</v>
      </c>
      <c r="V336" s="185">
        <v>3</v>
      </c>
      <c r="W336" s="186"/>
      <c r="X336" s="186"/>
      <c r="Y336" s="184">
        <v>6801</v>
      </c>
      <c r="Z336" s="185">
        <v>5</v>
      </c>
      <c r="AA336" s="186"/>
      <c r="AB336" s="186"/>
      <c r="AC336" s="184">
        <v>246577</v>
      </c>
      <c r="AD336" s="186"/>
    </row>
    <row r="337" spans="1:30" s="177" customFormat="1" ht="24.75" customHeight="1" x14ac:dyDescent="0.2">
      <c r="A337" s="182">
        <v>48</v>
      </c>
      <c r="B337" s="183" t="s">
        <v>322</v>
      </c>
      <c r="C337" s="186"/>
      <c r="D337" s="186"/>
      <c r="E337" s="186"/>
      <c r="F337" s="186"/>
      <c r="G337" s="186"/>
      <c r="H337" s="186"/>
      <c r="I337" s="186"/>
      <c r="J337" s="186"/>
      <c r="K337" s="186"/>
      <c r="L337" s="186"/>
      <c r="M337" s="186"/>
      <c r="N337" s="186"/>
      <c r="O337" s="186"/>
      <c r="P337" s="186"/>
      <c r="Q337" s="186"/>
      <c r="R337" s="186"/>
      <c r="S337" s="186"/>
      <c r="T337" s="186"/>
      <c r="U337" s="186"/>
      <c r="V337" s="186"/>
      <c r="W337" s="186"/>
      <c r="X337" s="186"/>
      <c r="Y337" s="186"/>
      <c r="Z337" s="186"/>
      <c r="AA337" s="184">
        <v>65569</v>
      </c>
      <c r="AB337" s="186"/>
      <c r="AC337" s="184">
        <v>65569</v>
      </c>
      <c r="AD337" s="186"/>
    </row>
    <row r="338" spans="1:30" s="177" customFormat="1" ht="24.75" customHeight="1" x14ac:dyDescent="0.2">
      <c r="A338" s="182">
        <v>49</v>
      </c>
      <c r="B338" s="183" t="s">
        <v>323</v>
      </c>
      <c r="C338" s="186"/>
      <c r="D338" s="186"/>
      <c r="E338" s="186"/>
      <c r="F338" s="186"/>
      <c r="G338" s="186"/>
      <c r="H338" s="186"/>
      <c r="I338" s="184">
        <v>21100530</v>
      </c>
      <c r="J338" s="184">
        <v>1043</v>
      </c>
      <c r="K338" s="186"/>
      <c r="L338" s="186"/>
      <c r="M338" s="186"/>
      <c r="N338" s="186"/>
      <c r="O338" s="184">
        <v>5140411</v>
      </c>
      <c r="P338" s="185">
        <v>578</v>
      </c>
      <c r="Q338" s="186"/>
      <c r="R338" s="186"/>
      <c r="S338" s="186"/>
      <c r="T338" s="186"/>
      <c r="U338" s="184">
        <v>1859080</v>
      </c>
      <c r="V338" s="184">
        <v>1913</v>
      </c>
      <c r="W338" s="184">
        <v>354779</v>
      </c>
      <c r="X338" s="185">
        <v>509</v>
      </c>
      <c r="Y338" s="184">
        <v>3257874</v>
      </c>
      <c r="Z338" s="184">
        <v>2029</v>
      </c>
      <c r="AA338" s="184">
        <v>7204663</v>
      </c>
      <c r="AB338" s="186"/>
      <c r="AC338" s="184">
        <v>38917337</v>
      </c>
      <c r="AD338" s="186"/>
    </row>
    <row r="339" spans="1:30" s="177" customFormat="1" ht="24.75" customHeight="1" x14ac:dyDescent="0.2">
      <c r="A339" s="182">
        <v>50</v>
      </c>
      <c r="B339" s="183" t="s">
        <v>324</v>
      </c>
      <c r="C339" s="186"/>
      <c r="D339" s="186"/>
      <c r="E339" s="184">
        <v>26429</v>
      </c>
      <c r="F339" s="185">
        <v>1</v>
      </c>
      <c r="G339" s="186"/>
      <c r="H339" s="186"/>
      <c r="I339" s="184">
        <v>521170</v>
      </c>
      <c r="J339" s="185">
        <v>25</v>
      </c>
      <c r="K339" s="186"/>
      <c r="L339" s="186"/>
      <c r="M339" s="186"/>
      <c r="N339" s="186"/>
      <c r="O339" s="184">
        <v>27910</v>
      </c>
      <c r="P339" s="185">
        <v>3</v>
      </c>
      <c r="Q339" s="186"/>
      <c r="R339" s="186"/>
      <c r="S339" s="186"/>
      <c r="T339" s="186"/>
      <c r="U339" s="184">
        <v>6940</v>
      </c>
      <c r="V339" s="185">
        <v>8</v>
      </c>
      <c r="W339" s="186"/>
      <c r="X339" s="186"/>
      <c r="Y339" s="184">
        <v>31771</v>
      </c>
      <c r="Z339" s="185">
        <v>20</v>
      </c>
      <c r="AA339" s="184">
        <v>101074</v>
      </c>
      <c r="AB339" s="186"/>
      <c r="AC339" s="184">
        <v>715294</v>
      </c>
      <c r="AD339" s="186"/>
    </row>
    <row r="340" spans="1:30" s="177" customFormat="1" ht="24.75" customHeight="1" x14ac:dyDescent="0.2">
      <c r="A340" s="182">
        <v>51</v>
      </c>
      <c r="B340" s="183" t="s">
        <v>325</v>
      </c>
      <c r="C340" s="186"/>
      <c r="D340" s="186"/>
      <c r="E340" s="186"/>
      <c r="F340" s="186"/>
      <c r="G340" s="184">
        <v>44310</v>
      </c>
      <c r="H340" s="185">
        <v>1</v>
      </c>
      <c r="I340" s="184">
        <v>194766</v>
      </c>
      <c r="J340" s="185">
        <v>9</v>
      </c>
      <c r="K340" s="186"/>
      <c r="L340" s="186"/>
      <c r="M340" s="186"/>
      <c r="N340" s="186"/>
      <c r="O340" s="184">
        <v>27700</v>
      </c>
      <c r="P340" s="185">
        <v>3</v>
      </c>
      <c r="Q340" s="186"/>
      <c r="R340" s="186"/>
      <c r="S340" s="186"/>
      <c r="T340" s="186"/>
      <c r="U340" s="184">
        <v>2148</v>
      </c>
      <c r="V340" s="185">
        <v>2</v>
      </c>
      <c r="W340" s="186"/>
      <c r="X340" s="186"/>
      <c r="Y340" s="184">
        <v>3157</v>
      </c>
      <c r="Z340" s="185">
        <v>2</v>
      </c>
      <c r="AA340" s="184">
        <v>65825</v>
      </c>
      <c r="AB340" s="186"/>
      <c r="AC340" s="184">
        <v>337906</v>
      </c>
      <c r="AD340" s="186"/>
    </row>
    <row r="341" spans="1:30" s="177" customFormat="1" ht="24.75" customHeight="1" x14ac:dyDescent="0.2">
      <c r="A341" s="182">
        <v>52</v>
      </c>
      <c r="B341" s="183" t="s">
        <v>326</v>
      </c>
      <c r="C341" s="186"/>
      <c r="D341" s="186"/>
      <c r="E341" s="184">
        <v>832902</v>
      </c>
      <c r="F341" s="185">
        <v>34</v>
      </c>
      <c r="G341" s="186"/>
      <c r="H341" s="186"/>
      <c r="I341" s="184">
        <v>32121871</v>
      </c>
      <c r="J341" s="184">
        <v>1376</v>
      </c>
      <c r="K341" s="186"/>
      <c r="L341" s="186"/>
      <c r="M341" s="186"/>
      <c r="N341" s="186"/>
      <c r="O341" s="184">
        <v>5801149</v>
      </c>
      <c r="P341" s="185">
        <v>652</v>
      </c>
      <c r="Q341" s="186"/>
      <c r="R341" s="186"/>
      <c r="S341" s="186"/>
      <c r="T341" s="186"/>
      <c r="U341" s="184">
        <v>2412635</v>
      </c>
      <c r="V341" s="184">
        <v>2479</v>
      </c>
      <c r="W341" s="184">
        <v>421715</v>
      </c>
      <c r="X341" s="185">
        <v>606</v>
      </c>
      <c r="Y341" s="184">
        <v>4959180</v>
      </c>
      <c r="Z341" s="184">
        <v>3374</v>
      </c>
      <c r="AA341" s="184">
        <v>8030858</v>
      </c>
      <c r="AB341" s="186"/>
      <c r="AC341" s="184">
        <v>54580310</v>
      </c>
      <c r="AD341" s="186"/>
    </row>
    <row r="342" spans="1:30" s="177" customFormat="1" ht="24.75" customHeight="1" x14ac:dyDescent="0.2">
      <c r="A342" s="182">
        <v>53</v>
      </c>
      <c r="B342" s="183" t="s">
        <v>327</v>
      </c>
      <c r="C342" s="186"/>
      <c r="D342" s="186"/>
      <c r="E342" s="186"/>
      <c r="F342" s="186"/>
      <c r="G342" s="186"/>
      <c r="H342" s="186"/>
      <c r="I342" s="184">
        <v>600071</v>
      </c>
      <c r="J342" s="185">
        <v>27</v>
      </c>
      <c r="K342" s="186"/>
      <c r="L342" s="186"/>
      <c r="M342" s="186"/>
      <c r="N342" s="186"/>
      <c r="O342" s="184">
        <v>19395</v>
      </c>
      <c r="P342" s="185">
        <v>3</v>
      </c>
      <c r="Q342" s="186"/>
      <c r="R342" s="186"/>
      <c r="S342" s="186"/>
      <c r="T342" s="186"/>
      <c r="U342" s="184">
        <v>13881</v>
      </c>
      <c r="V342" s="185">
        <v>16</v>
      </c>
      <c r="W342" s="184">
        <v>5605</v>
      </c>
      <c r="X342" s="185">
        <v>8</v>
      </c>
      <c r="Y342" s="184">
        <v>19257</v>
      </c>
      <c r="Z342" s="185">
        <v>13</v>
      </c>
      <c r="AA342" s="184">
        <v>39079</v>
      </c>
      <c r="AB342" s="186"/>
      <c r="AC342" s="184">
        <v>697288</v>
      </c>
      <c r="AD342" s="186"/>
    </row>
    <row r="343" spans="1:30" s="177" customFormat="1" ht="24.75" customHeight="1" x14ac:dyDescent="0.2">
      <c r="A343" s="182">
        <v>54</v>
      </c>
      <c r="B343" s="183" t="s">
        <v>328</v>
      </c>
      <c r="C343" s="186"/>
      <c r="D343" s="186"/>
      <c r="E343" s="186"/>
      <c r="F343" s="186"/>
      <c r="G343" s="184">
        <v>2093150</v>
      </c>
      <c r="H343" s="185">
        <v>18</v>
      </c>
      <c r="I343" s="184">
        <v>3426679</v>
      </c>
      <c r="J343" s="185">
        <v>158</v>
      </c>
      <c r="K343" s="186"/>
      <c r="L343" s="186"/>
      <c r="M343" s="184">
        <v>3074025</v>
      </c>
      <c r="N343" s="185">
        <v>27</v>
      </c>
      <c r="O343" s="184">
        <v>485387</v>
      </c>
      <c r="P343" s="185">
        <v>55</v>
      </c>
      <c r="Q343" s="186"/>
      <c r="R343" s="186"/>
      <c r="S343" s="186"/>
      <c r="T343" s="186"/>
      <c r="U343" s="184">
        <v>267696</v>
      </c>
      <c r="V343" s="185">
        <v>287</v>
      </c>
      <c r="W343" s="184">
        <v>44940</v>
      </c>
      <c r="X343" s="185">
        <v>63</v>
      </c>
      <c r="Y343" s="184">
        <v>706301</v>
      </c>
      <c r="Z343" s="185">
        <v>505</v>
      </c>
      <c r="AA343" s="184">
        <v>1177986</v>
      </c>
      <c r="AB343" s="186"/>
      <c r="AC343" s="184">
        <v>11276164</v>
      </c>
      <c r="AD343" s="186"/>
    </row>
    <row r="344" spans="1:30" s="177" customFormat="1" ht="24.75" customHeight="1" x14ac:dyDescent="0.2">
      <c r="A344" s="182">
        <v>55</v>
      </c>
      <c r="B344" s="183" t="s">
        <v>329</v>
      </c>
      <c r="C344" s="186"/>
      <c r="D344" s="186"/>
      <c r="E344" s="184">
        <v>207202</v>
      </c>
      <c r="F344" s="185">
        <v>8</v>
      </c>
      <c r="G344" s="186"/>
      <c r="H344" s="186"/>
      <c r="I344" s="184">
        <v>8829112</v>
      </c>
      <c r="J344" s="185">
        <v>406</v>
      </c>
      <c r="K344" s="186"/>
      <c r="L344" s="186"/>
      <c r="M344" s="186"/>
      <c r="N344" s="186"/>
      <c r="O344" s="184">
        <v>1728835</v>
      </c>
      <c r="P344" s="185">
        <v>193</v>
      </c>
      <c r="Q344" s="186"/>
      <c r="R344" s="186"/>
      <c r="S344" s="186"/>
      <c r="T344" s="186"/>
      <c r="U344" s="184">
        <v>658458</v>
      </c>
      <c r="V344" s="185">
        <v>670</v>
      </c>
      <c r="W344" s="184">
        <v>116952</v>
      </c>
      <c r="X344" s="185">
        <v>168</v>
      </c>
      <c r="Y344" s="184">
        <v>1559010</v>
      </c>
      <c r="Z344" s="184">
        <v>1046</v>
      </c>
      <c r="AA344" s="184">
        <v>2961971</v>
      </c>
      <c r="AB344" s="186"/>
      <c r="AC344" s="184">
        <v>16061540</v>
      </c>
      <c r="AD344" s="186"/>
    </row>
    <row r="345" spans="1:30" s="177" customFormat="1" ht="24.75" customHeight="1" x14ac:dyDescent="0.2">
      <c r="A345" s="182">
        <v>56</v>
      </c>
      <c r="B345" s="183" t="s">
        <v>330</v>
      </c>
      <c r="C345" s="186"/>
      <c r="D345" s="186"/>
      <c r="E345" s="184">
        <v>72629</v>
      </c>
      <c r="F345" s="185">
        <v>3</v>
      </c>
      <c r="G345" s="186"/>
      <c r="H345" s="186"/>
      <c r="I345" s="184">
        <v>927643</v>
      </c>
      <c r="J345" s="185">
        <v>47</v>
      </c>
      <c r="K345" s="186"/>
      <c r="L345" s="186"/>
      <c r="M345" s="186"/>
      <c r="N345" s="186"/>
      <c r="O345" s="184">
        <v>32161</v>
      </c>
      <c r="P345" s="185">
        <v>4</v>
      </c>
      <c r="Q345" s="186"/>
      <c r="R345" s="186"/>
      <c r="S345" s="186"/>
      <c r="T345" s="186"/>
      <c r="U345" s="184">
        <v>10871</v>
      </c>
      <c r="V345" s="185">
        <v>12</v>
      </c>
      <c r="W345" s="186"/>
      <c r="X345" s="186"/>
      <c r="Y345" s="184">
        <v>41858</v>
      </c>
      <c r="Z345" s="185">
        <v>29</v>
      </c>
      <c r="AA345" s="184">
        <v>77478</v>
      </c>
      <c r="AB345" s="186"/>
      <c r="AC345" s="184">
        <v>1162640</v>
      </c>
      <c r="AD345" s="186"/>
    </row>
    <row r="346" spans="1:30" s="177" customFormat="1" ht="24.75" customHeight="1" x14ac:dyDescent="0.2">
      <c r="A346" s="182">
        <v>57</v>
      </c>
      <c r="B346" s="183" t="s">
        <v>331</v>
      </c>
      <c r="C346" s="186"/>
      <c r="D346" s="186"/>
      <c r="E346" s="184">
        <v>26734</v>
      </c>
      <c r="F346" s="185">
        <v>1</v>
      </c>
      <c r="G346" s="186"/>
      <c r="H346" s="186"/>
      <c r="I346" s="184">
        <v>157107</v>
      </c>
      <c r="J346" s="185">
        <v>8</v>
      </c>
      <c r="K346" s="186"/>
      <c r="L346" s="186"/>
      <c r="M346" s="186"/>
      <c r="N346" s="186"/>
      <c r="O346" s="186"/>
      <c r="P346" s="186"/>
      <c r="Q346" s="186"/>
      <c r="R346" s="186"/>
      <c r="S346" s="186"/>
      <c r="T346" s="186"/>
      <c r="U346" s="184">
        <v>4255</v>
      </c>
      <c r="V346" s="185">
        <v>5</v>
      </c>
      <c r="W346" s="185">
        <v>853</v>
      </c>
      <c r="X346" s="185">
        <v>1</v>
      </c>
      <c r="Y346" s="184">
        <v>18394</v>
      </c>
      <c r="Z346" s="185">
        <v>12</v>
      </c>
      <c r="AA346" s="184">
        <v>35390</v>
      </c>
      <c r="AB346" s="186"/>
      <c r="AC346" s="184">
        <v>242733</v>
      </c>
      <c r="AD346" s="186"/>
    </row>
    <row r="347" spans="1:30" s="177" customFormat="1" ht="24.75" customHeight="1" x14ac:dyDescent="0.2">
      <c r="A347" s="182">
        <v>58</v>
      </c>
      <c r="B347" s="183" t="s">
        <v>332</v>
      </c>
      <c r="C347" s="186"/>
      <c r="D347" s="186"/>
      <c r="E347" s="186"/>
      <c r="F347" s="186"/>
      <c r="G347" s="186"/>
      <c r="H347" s="186"/>
      <c r="I347" s="184">
        <v>95878</v>
      </c>
      <c r="J347" s="185">
        <v>5</v>
      </c>
      <c r="K347" s="186"/>
      <c r="L347" s="186"/>
      <c r="M347" s="186"/>
      <c r="N347" s="186"/>
      <c r="O347" s="184">
        <v>28613</v>
      </c>
      <c r="P347" s="185">
        <v>3</v>
      </c>
      <c r="Q347" s="186"/>
      <c r="R347" s="186"/>
      <c r="S347" s="186"/>
      <c r="T347" s="186"/>
      <c r="U347" s="184">
        <v>20770</v>
      </c>
      <c r="V347" s="185">
        <v>21</v>
      </c>
      <c r="W347" s="186"/>
      <c r="X347" s="186"/>
      <c r="Y347" s="184">
        <v>46214</v>
      </c>
      <c r="Z347" s="185">
        <v>30</v>
      </c>
      <c r="AA347" s="184">
        <v>91556</v>
      </c>
      <c r="AB347" s="186"/>
      <c r="AC347" s="184">
        <v>283031</v>
      </c>
      <c r="AD347" s="186"/>
    </row>
    <row r="348" spans="1:30" s="177" customFormat="1" ht="24.75" customHeight="1" x14ac:dyDescent="0.2">
      <c r="A348" s="182">
        <v>59</v>
      </c>
      <c r="B348" s="183" t="s">
        <v>333</v>
      </c>
      <c r="C348" s="186"/>
      <c r="D348" s="186"/>
      <c r="E348" s="184">
        <v>49160</v>
      </c>
      <c r="F348" s="185">
        <v>2</v>
      </c>
      <c r="G348" s="186"/>
      <c r="H348" s="186"/>
      <c r="I348" s="184">
        <v>360362</v>
      </c>
      <c r="J348" s="185">
        <v>16</v>
      </c>
      <c r="K348" s="186"/>
      <c r="L348" s="186"/>
      <c r="M348" s="186"/>
      <c r="N348" s="186"/>
      <c r="O348" s="186"/>
      <c r="P348" s="186"/>
      <c r="Q348" s="186"/>
      <c r="R348" s="186"/>
      <c r="S348" s="186"/>
      <c r="T348" s="186"/>
      <c r="U348" s="184">
        <v>14633</v>
      </c>
      <c r="V348" s="185">
        <v>14</v>
      </c>
      <c r="W348" s="184">
        <v>4458</v>
      </c>
      <c r="X348" s="185">
        <v>6</v>
      </c>
      <c r="Y348" s="184">
        <v>85487</v>
      </c>
      <c r="Z348" s="185">
        <v>58</v>
      </c>
      <c r="AA348" s="184">
        <v>106404</v>
      </c>
      <c r="AB348" s="186"/>
      <c r="AC348" s="184">
        <v>620504</v>
      </c>
      <c r="AD348" s="186"/>
    </row>
    <row r="349" spans="1:30" s="177" customFormat="1" ht="24.75" customHeight="1" x14ac:dyDescent="0.2">
      <c r="A349" s="182">
        <v>60</v>
      </c>
      <c r="B349" s="183" t="s">
        <v>334</v>
      </c>
      <c r="C349" s="186"/>
      <c r="D349" s="186"/>
      <c r="E349" s="184">
        <v>24210</v>
      </c>
      <c r="F349" s="185">
        <v>1</v>
      </c>
      <c r="G349" s="186"/>
      <c r="H349" s="186"/>
      <c r="I349" s="184">
        <v>43816</v>
      </c>
      <c r="J349" s="185">
        <v>3</v>
      </c>
      <c r="K349" s="186"/>
      <c r="L349" s="186"/>
      <c r="M349" s="186"/>
      <c r="N349" s="186"/>
      <c r="O349" s="184">
        <v>14591</v>
      </c>
      <c r="P349" s="185">
        <v>4</v>
      </c>
      <c r="Q349" s="186"/>
      <c r="R349" s="186"/>
      <c r="S349" s="186"/>
      <c r="T349" s="186"/>
      <c r="U349" s="185">
        <v>577</v>
      </c>
      <c r="V349" s="185">
        <v>1</v>
      </c>
      <c r="W349" s="186"/>
      <c r="X349" s="186"/>
      <c r="Y349" s="184">
        <v>11170</v>
      </c>
      <c r="Z349" s="185">
        <v>8</v>
      </c>
      <c r="AA349" s="184">
        <v>14668</v>
      </c>
      <c r="AB349" s="186"/>
      <c r="AC349" s="184">
        <v>109032</v>
      </c>
      <c r="AD349" s="186"/>
    </row>
    <row r="350" spans="1:30" s="177" customFormat="1" ht="24.75" customHeight="1" x14ac:dyDescent="0.2">
      <c r="A350" s="182">
        <v>61</v>
      </c>
      <c r="B350" s="183" t="s">
        <v>335</v>
      </c>
      <c r="C350" s="186"/>
      <c r="D350" s="186"/>
      <c r="E350" s="186"/>
      <c r="F350" s="186"/>
      <c r="G350" s="186"/>
      <c r="H350" s="186"/>
      <c r="I350" s="184">
        <v>14261981</v>
      </c>
      <c r="J350" s="185">
        <v>653</v>
      </c>
      <c r="K350" s="186"/>
      <c r="L350" s="186"/>
      <c r="M350" s="186"/>
      <c r="N350" s="186"/>
      <c r="O350" s="184">
        <v>3098666</v>
      </c>
      <c r="P350" s="185">
        <v>347</v>
      </c>
      <c r="Q350" s="186"/>
      <c r="R350" s="186"/>
      <c r="S350" s="186"/>
      <c r="T350" s="186"/>
      <c r="U350" s="184">
        <v>1354035</v>
      </c>
      <c r="V350" s="184">
        <v>1382</v>
      </c>
      <c r="W350" s="184">
        <v>264704</v>
      </c>
      <c r="X350" s="185">
        <v>380</v>
      </c>
      <c r="Y350" s="184">
        <v>1791556</v>
      </c>
      <c r="Z350" s="184">
        <v>1042</v>
      </c>
      <c r="AA350" s="184">
        <v>5382711</v>
      </c>
      <c r="AB350" s="186"/>
      <c r="AC350" s="184">
        <v>26153653</v>
      </c>
      <c r="AD350" s="186"/>
    </row>
    <row r="351" spans="1:30" s="177" customFormat="1" ht="36.75" customHeight="1" x14ac:dyDescent="0.2">
      <c r="A351" s="182">
        <v>62</v>
      </c>
      <c r="B351" s="183" t="s">
        <v>336</v>
      </c>
      <c r="C351" s="186"/>
      <c r="D351" s="186"/>
      <c r="E351" s="184">
        <v>133057</v>
      </c>
      <c r="F351" s="185">
        <v>5</v>
      </c>
      <c r="G351" s="184">
        <v>288385</v>
      </c>
      <c r="H351" s="185">
        <v>4</v>
      </c>
      <c r="I351" s="184">
        <v>5583716</v>
      </c>
      <c r="J351" s="185">
        <v>229</v>
      </c>
      <c r="K351" s="186"/>
      <c r="L351" s="186"/>
      <c r="M351" s="186"/>
      <c r="N351" s="186"/>
      <c r="O351" s="184">
        <v>1122591</v>
      </c>
      <c r="P351" s="185">
        <v>119</v>
      </c>
      <c r="Q351" s="186"/>
      <c r="R351" s="186"/>
      <c r="S351" s="186"/>
      <c r="T351" s="186"/>
      <c r="U351" s="184">
        <v>320597</v>
      </c>
      <c r="V351" s="185">
        <v>326</v>
      </c>
      <c r="W351" s="184">
        <v>96892</v>
      </c>
      <c r="X351" s="185">
        <v>139</v>
      </c>
      <c r="Y351" s="184">
        <v>690811</v>
      </c>
      <c r="Z351" s="185">
        <v>460</v>
      </c>
      <c r="AA351" s="184">
        <v>1606481</v>
      </c>
      <c r="AB351" s="186"/>
      <c r="AC351" s="184">
        <v>9842530</v>
      </c>
      <c r="AD351" s="186"/>
    </row>
    <row r="352" spans="1:30" s="177" customFormat="1" ht="36.75" customHeight="1" x14ac:dyDescent="0.2">
      <c r="A352" s="182">
        <v>63</v>
      </c>
      <c r="B352" s="183" t="s">
        <v>337</v>
      </c>
      <c r="C352" s="186"/>
      <c r="D352" s="186"/>
      <c r="E352" s="184">
        <v>2093333</v>
      </c>
      <c r="F352" s="185">
        <v>86</v>
      </c>
      <c r="G352" s="184">
        <v>11350760</v>
      </c>
      <c r="H352" s="185">
        <v>179</v>
      </c>
      <c r="I352" s="184">
        <v>67090078</v>
      </c>
      <c r="J352" s="184">
        <v>2694</v>
      </c>
      <c r="K352" s="186"/>
      <c r="L352" s="186"/>
      <c r="M352" s="186"/>
      <c r="N352" s="186"/>
      <c r="O352" s="184">
        <v>14053787</v>
      </c>
      <c r="P352" s="184">
        <v>1549</v>
      </c>
      <c r="Q352" s="186"/>
      <c r="R352" s="186"/>
      <c r="S352" s="186"/>
      <c r="T352" s="186"/>
      <c r="U352" s="184">
        <v>4552440</v>
      </c>
      <c r="V352" s="184">
        <v>4684</v>
      </c>
      <c r="W352" s="184">
        <v>886572</v>
      </c>
      <c r="X352" s="184">
        <v>1273</v>
      </c>
      <c r="Y352" s="184">
        <v>10291960</v>
      </c>
      <c r="Z352" s="184">
        <v>6492</v>
      </c>
      <c r="AA352" s="184">
        <v>17858691</v>
      </c>
      <c r="AB352" s="186"/>
      <c r="AC352" s="184">
        <v>128177621</v>
      </c>
      <c r="AD352" s="186"/>
    </row>
    <row r="353" spans="1:30" s="177" customFormat="1" ht="24.75" customHeight="1" x14ac:dyDescent="0.2">
      <c r="A353" s="182">
        <v>64</v>
      </c>
      <c r="B353" s="183" t="s">
        <v>338</v>
      </c>
      <c r="C353" s="186"/>
      <c r="D353" s="186"/>
      <c r="E353" s="184">
        <v>559491</v>
      </c>
      <c r="F353" s="185">
        <v>22</v>
      </c>
      <c r="G353" s="186"/>
      <c r="H353" s="186"/>
      <c r="I353" s="184">
        <v>13364831</v>
      </c>
      <c r="J353" s="185">
        <v>651</v>
      </c>
      <c r="K353" s="186"/>
      <c r="L353" s="186"/>
      <c r="M353" s="186"/>
      <c r="N353" s="186"/>
      <c r="O353" s="184">
        <v>2283116</v>
      </c>
      <c r="P353" s="185">
        <v>257</v>
      </c>
      <c r="Q353" s="186"/>
      <c r="R353" s="186"/>
      <c r="S353" s="186"/>
      <c r="T353" s="186"/>
      <c r="U353" s="184">
        <v>794904</v>
      </c>
      <c r="V353" s="185">
        <v>817</v>
      </c>
      <c r="W353" s="184">
        <v>144922</v>
      </c>
      <c r="X353" s="185">
        <v>208</v>
      </c>
      <c r="Y353" s="184">
        <v>2823200</v>
      </c>
      <c r="Z353" s="184">
        <v>1927</v>
      </c>
      <c r="AA353" s="184">
        <v>7012110</v>
      </c>
      <c r="AB353" s="186"/>
      <c r="AC353" s="184">
        <v>26982574</v>
      </c>
      <c r="AD353" s="186"/>
    </row>
    <row r="354" spans="1:30" s="177" customFormat="1" ht="24.75" customHeight="1" x14ac:dyDescent="0.2">
      <c r="A354" s="182">
        <v>65</v>
      </c>
      <c r="B354" s="183" t="s">
        <v>339</v>
      </c>
      <c r="C354" s="186"/>
      <c r="D354" s="186"/>
      <c r="E354" s="184">
        <v>1719694</v>
      </c>
      <c r="F354" s="185">
        <v>70</v>
      </c>
      <c r="G354" s="186"/>
      <c r="H354" s="186"/>
      <c r="I354" s="184">
        <v>48209583</v>
      </c>
      <c r="J354" s="184">
        <v>2348</v>
      </c>
      <c r="K354" s="186"/>
      <c r="L354" s="186"/>
      <c r="M354" s="186"/>
      <c r="N354" s="186"/>
      <c r="O354" s="184">
        <v>10119122</v>
      </c>
      <c r="P354" s="184">
        <v>1136</v>
      </c>
      <c r="Q354" s="186"/>
      <c r="R354" s="186"/>
      <c r="S354" s="186"/>
      <c r="T354" s="186"/>
      <c r="U354" s="184">
        <v>3832214</v>
      </c>
      <c r="V354" s="184">
        <v>3900</v>
      </c>
      <c r="W354" s="184">
        <v>727559</v>
      </c>
      <c r="X354" s="184">
        <v>1045</v>
      </c>
      <c r="Y354" s="184">
        <v>9966244</v>
      </c>
      <c r="Z354" s="184">
        <v>6990</v>
      </c>
      <c r="AA354" s="184">
        <v>16207256</v>
      </c>
      <c r="AB354" s="186"/>
      <c r="AC354" s="184">
        <v>90781672</v>
      </c>
      <c r="AD354" s="186"/>
    </row>
    <row r="355" spans="1:30" s="177" customFormat="1" ht="24.75" customHeight="1" x14ac:dyDescent="0.2">
      <c r="A355" s="182">
        <v>66</v>
      </c>
      <c r="B355" s="183" t="s">
        <v>340</v>
      </c>
      <c r="C355" s="186"/>
      <c r="D355" s="186"/>
      <c r="E355" s="184">
        <v>48464</v>
      </c>
      <c r="F355" s="185">
        <v>2</v>
      </c>
      <c r="G355" s="186"/>
      <c r="H355" s="186"/>
      <c r="I355" s="184">
        <v>247849</v>
      </c>
      <c r="J355" s="185">
        <v>11</v>
      </c>
      <c r="K355" s="186"/>
      <c r="L355" s="186"/>
      <c r="M355" s="186"/>
      <c r="N355" s="186"/>
      <c r="O355" s="184">
        <v>28334</v>
      </c>
      <c r="P355" s="185">
        <v>3</v>
      </c>
      <c r="Q355" s="186"/>
      <c r="R355" s="186"/>
      <c r="S355" s="186"/>
      <c r="T355" s="186"/>
      <c r="U355" s="184">
        <v>10547</v>
      </c>
      <c r="V355" s="185">
        <v>11</v>
      </c>
      <c r="W355" s="184">
        <v>4149</v>
      </c>
      <c r="X355" s="185">
        <v>9</v>
      </c>
      <c r="Y355" s="184">
        <v>50854</v>
      </c>
      <c r="Z355" s="185">
        <v>33</v>
      </c>
      <c r="AA355" s="184">
        <v>46840</v>
      </c>
      <c r="AB355" s="186"/>
      <c r="AC355" s="184">
        <v>437037</v>
      </c>
      <c r="AD355" s="186"/>
    </row>
    <row r="356" spans="1:30" s="177" customFormat="1" ht="24.75" customHeight="1" x14ac:dyDescent="0.2">
      <c r="A356" s="182">
        <v>67</v>
      </c>
      <c r="B356" s="183" t="s">
        <v>341</v>
      </c>
      <c r="C356" s="186"/>
      <c r="D356" s="186"/>
      <c r="E356" s="184">
        <v>24210</v>
      </c>
      <c r="F356" s="185">
        <v>1</v>
      </c>
      <c r="G356" s="184">
        <v>17724</v>
      </c>
      <c r="H356" s="185">
        <v>1</v>
      </c>
      <c r="I356" s="184">
        <v>105834</v>
      </c>
      <c r="J356" s="185">
        <v>5</v>
      </c>
      <c r="K356" s="186"/>
      <c r="L356" s="186"/>
      <c r="M356" s="186"/>
      <c r="N356" s="186"/>
      <c r="O356" s="186"/>
      <c r="P356" s="186"/>
      <c r="Q356" s="186"/>
      <c r="R356" s="186"/>
      <c r="S356" s="186"/>
      <c r="T356" s="186"/>
      <c r="U356" s="184">
        <v>5159</v>
      </c>
      <c r="V356" s="185">
        <v>5</v>
      </c>
      <c r="W356" s="186"/>
      <c r="X356" s="186"/>
      <c r="Y356" s="184">
        <v>16966</v>
      </c>
      <c r="Z356" s="185">
        <v>10</v>
      </c>
      <c r="AA356" s="184">
        <v>43517</v>
      </c>
      <c r="AB356" s="186"/>
      <c r="AC356" s="184">
        <v>213410</v>
      </c>
      <c r="AD356" s="186"/>
    </row>
    <row r="357" spans="1:30" s="177" customFormat="1" ht="24.75" customHeight="1" x14ac:dyDescent="0.2">
      <c r="A357" s="182">
        <v>68</v>
      </c>
      <c r="B357" s="183" t="s">
        <v>342</v>
      </c>
      <c r="C357" s="186"/>
      <c r="D357" s="186"/>
      <c r="E357" s="186"/>
      <c r="F357" s="186"/>
      <c r="G357" s="186"/>
      <c r="H357" s="186"/>
      <c r="I357" s="184">
        <v>91669</v>
      </c>
      <c r="J357" s="185">
        <v>3</v>
      </c>
      <c r="K357" s="186"/>
      <c r="L357" s="186"/>
      <c r="M357" s="186"/>
      <c r="N357" s="186"/>
      <c r="O357" s="184">
        <v>9771</v>
      </c>
      <c r="P357" s="185">
        <v>1</v>
      </c>
      <c r="Q357" s="186"/>
      <c r="R357" s="186"/>
      <c r="S357" s="186"/>
      <c r="T357" s="186"/>
      <c r="U357" s="184">
        <v>8093</v>
      </c>
      <c r="V357" s="185">
        <v>8</v>
      </c>
      <c r="W357" s="184">
        <v>2985</v>
      </c>
      <c r="X357" s="185">
        <v>4</v>
      </c>
      <c r="Y357" s="186"/>
      <c r="Z357" s="186"/>
      <c r="AA357" s="184">
        <v>17626</v>
      </c>
      <c r="AB357" s="186"/>
      <c r="AC357" s="184">
        <v>130144</v>
      </c>
      <c r="AD357" s="186"/>
    </row>
    <row r="358" spans="1:30" s="177" customFormat="1" ht="48.75" customHeight="1" x14ac:dyDescent="0.2">
      <c r="A358" s="182">
        <v>69</v>
      </c>
      <c r="B358" s="183" t="s">
        <v>343</v>
      </c>
      <c r="C358" s="186"/>
      <c r="D358" s="186"/>
      <c r="E358" s="186"/>
      <c r="F358" s="186"/>
      <c r="G358" s="186"/>
      <c r="H358" s="186"/>
      <c r="I358" s="186"/>
      <c r="J358" s="186"/>
      <c r="K358" s="186"/>
      <c r="L358" s="186"/>
      <c r="M358" s="186"/>
      <c r="N358" s="186"/>
      <c r="O358" s="184">
        <v>338134</v>
      </c>
      <c r="P358" s="185">
        <v>37</v>
      </c>
      <c r="Q358" s="186"/>
      <c r="R358" s="186"/>
      <c r="S358" s="186"/>
      <c r="T358" s="186"/>
      <c r="U358" s="184">
        <v>111339</v>
      </c>
      <c r="V358" s="185">
        <v>174</v>
      </c>
      <c r="W358" s="184">
        <v>36951</v>
      </c>
      <c r="X358" s="185">
        <v>53</v>
      </c>
      <c r="Y358" s="184">
        <v>12168</v>
      </c>
      <c r="Z358" s="185">
        <v>4</v>
      </c>
      <c r="AA358" s="186"/>
      <c r="AB358" s="186"/>
      <c r="AC358" s="184">
        <v>498592</v>
      </c>
      <c r="AD358" s="186"/>
    </row>
    <row r="359" spans="1:30" s="177" customFormat="1" ht="48.75" customHeight="1" x14ac:dyDescent="0.2">
      <c r="A359" s="182">
        <v>70</v>
      </c>
      <c r="B359" s="183" t="s">
        <v>344</v>
      </c>
      <c r="C359" s="186"/>
      <c r="D359" s="186"/>
      <c r="E359" s="186"/>
      <c r="F359" s="186"/>
      <c r="G359" s="184">
        <v>353595</v>
      </c>
      <c r="H359" s="185">
        <v>7</v>
      </c>
      <c r="I359" s="184">
        <v>821025</v>
      </c>
      <c r="J359" s="185">
        <v>40</v>
      </c>
      <c r="K359" s="186"/>
      <c r="L359" s="186"/>
      <c r="M359" s="186"/>
      <c r="N359" s="186"/>
      <c r="O359" s="184">
        <v>211124</v>
      </c>
      <c r="P359" s="185">
        <v>23</v>
      </c>
      <c r="Q359" s="186"/>
      <c r="R359" s="186"/>
      <c r="S359" s="186"/>
      <c r="T359" s="186"/>
      <c r="U359" s="184">
        <v>161391</v>
      </c>
      <c r="V359" s="185">
        <v>172</v>
      </c>
      <c r="W359" s="184">
        <v>89926</v>
      </c>
      <c r="X359" s="185">
        <v>129</v>
      </c>
      <c r="Y359" s="184">
        <v>73325</v>
      </c>
      <c r="Z359" s="185">
        <v>18</v>
      </c>
      <c r="AA359" s="186"/>
      <c r="AB359" s="186"/>
      <c r="AC359" s="184">
        <v>1710386</v>
      </c>
      <c r="AD359" s="186"/>
    </row>
    <row r="360" spans="1:30" s="177" customFormat="1" ht="36.75" customHeight="1" x14ac:dyDescent="0.2">
      <c r="A360" s="182">
        <v>71</v>
      </c>
      <c r="B360" s="183" t="s">
        <v>345</v>
      </c>
      <c r="C360" s="186"/>
      <c r="D360" s="186"/>
      <c r="E360" s="186"/>
      <c r="F360" s="186"/>
      <c r="G360" s="186"/>
      <c r="H360" s="186"/>
      <c r="I360" s="184">
        <v>911198</v>
      </c>
      <c r="J360" s="185">
        <v>41</v>
      </c>
      <c r="K360" s="186"/>
      <c r="L360" s="186"/>
      <c r="M360" s="186"/>
      <c r="N360" s="186"/>
      <c r="O360" s="184">
        <v>280299</v>
      </c>
      <c r="P360" s="185">
        <v>32</v>
      </c>
      <c r="Q360" s="186"/>
      <c r="R360" s="186"/>
      <c r="S360" s="186"/>
      <c r="T360" s="186"/>
      <c r="U360" s="184">
        <v>176443</v>
      </c>
      <c r="V360" s="185">
        <v>180</v>
      </c>
      <c r="W360" s="184">
        <v>39639</v>
      </c>
      <c r="X360" s="185">
        <v>56</v>
      </c>
      <c r="Y360" s="186"/>
      <c r="Z360" s="186"/>
      <c r="AA360" s="186"/>
      <c r="AB360" s="186"/>
      <c r="AC360" s="184">
        <v>1407579</v>
      </c>
      <c r="AD360" s="186"/>
    </row>
    <row r="361" spans="1:30" s="177" customFormat="1" ht="36.75" customHeight="1" x14ac:dyDescent="0.2">
      <c r="A361" s="182">
        <v>72</v>
      </c>
      <c r="B361" s="183" t="s">
        <v>346</v>
      </c>
      <c r="C361" s="186"/>
      <c r="D361" s="186"/>
      <c r="E361" s="186"/>
      <c r="F361" s="186"/>
      <c r="G361" s="186"/>
      <c r="H361" s="186"/>
      <c r="I361" s="186"/>
      <c r="J361" s="186"/>
      <c r="K361" s="186"/>
      <c r="L361" s="186"/>
      <c r="M361" s="186"/>
      <c r="N361" s="186"/>
      <c r="O361" s="184">
        <v>1028049</v>
      </c>
      <c r="P361" s="185">
        <v>113</v>
      </c>
      <c r="Q361" s="186"/>
      <c r="R361" s="186"/>
      <c r="S361" s="186"/>
      <c r="T361" s="186"/>
      <c r="U361" s="184">
        <v>585591</v>
      </c>
      <c r="V361" s="185">
        <v>609</v>
      </c>
      <c r="W361" s="184">
        <v>143707</v>
      </c>
      <c r="X361" s="185">
        <v>207</v>
      </c>
      <c r="Y361" s="186"/>
      <c r="Z361" s="186"/>
      <c r="AA361" s="186"/>
      <c r="AB361" s="186"/>
      <c r="AC361" s="184">
        <v>1757347</v>
      </c>
      <c r="AD361" s="186"/>
    </row>
    <row r="362" spans="1:30" s="177" customFormat="1" ht="36.75" customHeight="1" x14ac:dyDescent="0.2">
      <c r="A362" s="182">
        <v>73</v>
      </c>
      <c r="B362" s="183" t="s">
        <v>361</v>
      </c>
      <c r="C362" s="186"/>
      <c r="D362" s="186"/>
      <c r="E362" s="186"/>
      <c r="F362" s="186"/>
      <c r="G362" s="186"/>
      <c r="H362" s="186"/>
      <c r="I362" s="186"/>
      <c r="J362" s="186"/>
      <c r="K362" s="186"/>
      <c r="L362" s="186"/>
      <c r="M362" s="186"/>
      <c r="N362" s="186"/>
      <c r="O362" s="184">
        <v>1241868</v>
      </c>
      <c r="P362" s="185">
        <v>140</v>
      </c>
      <c r="Q362" s="186"/>
      <c r="R362" s="186"/>
      <c r="S362" s="186"/>
      <c r="T362" s="186"/>
      <c r="U362" s="184">
        <v>494617</v>
      </c>
      <c r="V362" s="185">
        <v>525</v>
      </c>
      <c r="W362" s="184">
        <v>118406</v>
      </c>
      <c r="X362" s="185">
        <v>169</v>
      </c>
      <c r="Y362" s="186"/>
      <c r="Z362" s="186"/>
      <c r="AA362" s="186"/>
      <c r="AB362" s="186"/>
      <c r="AC362" s="184">
        <v>1854891</v>
      </c>
      <c r="AD362" s="186"/>
    </row>
    <row r="363" spans="1:30" s="177" customFormat="1" ht="36.75" customHeight="1" x14ac:dyDescent="0.2">
      <c r="A363" s="182">
        <v>74</v>
      </c>
      <c r="B363" s="183" t="s">
        <v>347</v>
      </c>
      <c r="C363" s="186"/>
      <c r="D363" s="186"/>
      <c r="E363" s="186"/>
      <c r="F363" s="186"/>
      <c r="G363" s="186"/>
      <c r="H363" s="186"/>
      <c r="I363" s="184">
        <v>37593</v>
      </c>
      <c r="J363" s="185">
        <v>2</v>
      </c>
      <c r="K363" s="186"/>
      <c r="L363" s="186"/>
      <c r="M363" s="186"/>
      <c r="N363" s="186"/>
      <c r="O363" s="184">
        <v>26454</v>
      </c>
      <c r="P363" s="185">
        <v>3</v>
      </c>
      <c r="Q363" s="186"/>
      <c r="R363" s="186"/>
      <c r="S363" s="186"/>
      <c r="T363" s="186"/>
      <c r="U363" s="186"/>
      <c r="V363" s="186"/>
      <c r="W363" s="186"/>
      <c r="X363" s="186"/>
      <c r="Y363" s="186"/>
      <c r="Z363" s="186"/>
      <c r="AA363" s="186"/>
      <c r="AB363" s="186"/>
      <c r="AC363" s="184">
        <v>64047</v>
      </c>
      <c r="AD363" s="186"/>
    </row>
    <row r="364" spans="1:30" s="177" customFormat="1" ht="36.75" customHeight="1" x14ac:dyDescent="0.2">
      <c r="A364" s="182">
        <v>75</v>
      </c>
      <c r="B364" s="183" t="s">
        <v>348</v>
      </c>
      <c r="C364" s="186"/>
      <c r="D364" s="186"/>
      <c r="E364" s="186"/>
      <c r="F364" s="186"/>
      <c r="G364" s="186"/>
      <c r="H364" s="186"/>
      <c r="I364" s="186"/>
      <c r="J364" s="186"/>
      <c r="K364" s="186"/>
      <c r="L364" s="186"/>
      <c r="M364" s="186"/>
      <c r="N364" s="186"/>
      <c r="O364" s="184">
        <v>50896</v>
      </c>
      <c r="P364" s="185">
        <v>5</v>
      </c>
      <c r="Q364" s="186"/>
      <c r="R364" s="186"/>
      <c r="S364" s="186"/>
      <c r="T364" s="186"/>
      <c r="U364" s="184">
        <v>39314</v>
      </c>
      <c r="V364" s="185">
        <v>48</v>
      </c>
      <c r="W364" s="184">
        <v>11942</v>
      </c>
      <c r="X364" s="185">
        <v>18</v>
      </c>
      <c r="Y364" s="186"/>
      <c r="Z364" s="186"/>
      <c r="AA364" s="186"/>
      <c r="AB364" s="186"/>
      <c r="AC364" s="184">
        <v>102152</v>
      </c>
      <c r="AD364" s="186"/>
    </row>
    <row r="365" spans="1:30" s="177" customFormat="1" ht="36.75" customHeight="1" x14ac:dyDescent="0.2">
      <c r="A365" s="182">
        <v>76</v>
      </c>
      <c r="B365" s="183" t="s">
        <v>349</v>
      </c>
      <c r="C365" s="186"/>
      <c r="D365" s="186"/>
      <c r="E365" s="186"/>
      <c r="F365" s="186"/>
      <c r="G365" s="186"/>
      <c r="H365" s="186"/>
      <c r="I365" s="184">
        <v>128075</v>
      </c>
      <c r="J365" s="185">
        <v>7</v>
      </c>
      <c r="K365" s="186"/>
      <c r="L365" s="186"/>
      <c r="M365" s="186"/>
      <c r="N365" s="186"/>
      <c r="O365" s="186"/>
      <c r="P365" s="186"/>
      <c r="Q365" s="186"/>
      <c r="R365" s="186"/>
      <c r="S365" s="186"/>
      <c r="T365" s="186"/>
      <c r="U365" s="186"/>
      <c r="V365" s="186"/>
      <c r="W365" s="186"/>
      <c r="X365" s="186"/>
      <c r="Y365" s="186"/>
      <c r="Z365" s="186"/>
      <c r="AA365" s="186"/>
      <c r="AB365" s="186"/>
      <c r="AC365" s="184">
        <v>128075</v>
      </c>
      <c r="AD365" s="186"/>
    </row>
    <row r="366" spans="1:30" s="177" customFormat="1" ht="24.75" customHeight="1" x14ac:dyDescent="0.2">
      <c r="A366" s="182">
        <v>77</v>
      </c>
      <c r="B366" s="183" t="s">
        <v>350</v>
      </c>
      <c r="C366" s="186"/>
      <c r="D366" s="186"/>
      <c r="E366" s="186"/>
      <c r="F366" s="186"/>
      <c r="G366" s="186"/>
      <c r="H366" s="186"/>
      <c r="I366" s="186"/>
      <c r="J366" s="186"/>
      <c r="K366" s="186"/>
      <c r="L366" s="186"/>
      <c r="M366" s="186"/>
      <c r="N366" s="186"/>
      <c r="O366" s="186"/>
      <c r="P366" s="186"/>
      <c r="Q366" s="184">
        <v>19131055</v>
      </c>
      <c r="R366" s="185">
        <v>140</v>
      </c>
      <c r="S366" s="186"/>
      <c r="T366" s="186"/>
      <c r="U366" s="186"/>
      <c r="V366" s="186"/>
      <c r="W366" s="186"/>
      <c r="X366" s="186"/>
      <c r="Y366" s="186"/>
      <c r="Z366" s="186"/>
      <c r="AA366" s="186"/>
      <c r="AB366" s="186"/>
      <c r="AC366" s="184">
        <v>19131055</v>
      </c>
      <c r="AD366" s="186"/>
    </row>
    <row r="367" spans="1:30" s="177" customFormat="1" ht="24.75" customHeight="1" x14ac:dyDescent="0.2">
      <c r="A367" s="182">
        <v>78</v>
      </c>
      <c r="B367" s="183" t="s">
        <v>351</v>
      </c>
      <c r="C367" s="186"/>
      <c r="D367" s="186"/>
      <c r="E367" s="186"/>
      <c r="F367" s="186"/>
      <c r="G367" s="186"/>
      <c r="H367" s="186"/>
      <c r="I367" s="186"/>
      <c r="J367" s="186"/>
      <c r="K367" s="186"/>
      <c r="L367" s="186"/>
      <c r="M367" s="184">
        <v>425716</v>
      </c>
      <c r="N367" s="185">
        <v>4</v>
      </c>
      <c r="O367" s="186"/>
      <c r="P367" s="186"/>
      <c r="Q367" s="186"/>
      <c r="R367" s="186"/>
      <c r="S367" s="186"/>
      <c r="T367" s="186"/>
      <c r="U367" s="186"/>
      <c r="V367" s="186"/>
      <c r="W367" s="186"/>
      <c r="X367" s="186"/>
      <c r="Y367" s="186"/>
      <c r="Z367" s="186"/>
      <c r="AA367" s="186"/>
      <c r="AB367" s="186"/>
      <c r="AC367" s="184">
        <v>425716</v>
      </c>
      <c r="AD367" s="186"/>
    </row>
    <row r="368" spans="1:30" s="177" customFormat="1" ht="24.75" customHeight="1" x14ac:dyDescent="0.2">
      <c r="A368" s="182">
        <v>79</v>
      </c>
      <c r="B368" s="183" t="s">
        <v>352</v>
      </c>
      <c r="C368" s="186"/>
      <c r="D368" s="186"/>
      <c r="E368" s="186"/>
      <c r="F368" s="186"/>
      <c r="G368" s="186"/>
      <c r="H368" s="186"/>
      <c r="I368" s="186"/>
      <c r="J368" s="186"/>
      <c r="K368" s="186"/>
      <c r="L368" s="186"/>
      <c r="M368" s="186"/>
      <c r="N368" s="186"/>
      <c r="O368" s="186"/>
      <c r="P368" s="186"/>
      <c r="Q368" s="184">
        <v>12383113</v>
      </c>
      <c r="R368" s="185">
        <v>135</v>
      </c>
      <c r="S368" s="186"/>
      <c r="T368" s="186"/>
      <c r="U368" s="186"/>
      <c r="V368" s="186"/>
      <c r="W368" s="186"/>
      <c r="X368" s="186"/>
      <c r="Y368" s="186"/>
      <c r="Z368" s="186"/>
      <c r="AA368" s="186"/>
      <c r="AB368" s="186"/>
      <c r="AC368" s="184">
        <v>12383113</v>
      </c>
      <c r="AD368" s="186"/>
    </row>
    <row r="369" spans="1:30" s="177" customFormat="1" ht="24.75" customHeight="1" x14ac:dyDescent="0.2">
      <c r="A369" s="182">
        <v>80</v>
      </c>
      <c r="B369" s="183" t="s">
        <v>353</v>
      </c>
      <c r="C369" s="186"/>
      <c r="D369" s="186"/>
      <c r="E369" s="186"/>
      <c r="F369" s="186"/>
      <c r="G369" s="186"/>
      <c r="H369" s="186"/>
      <c r="I369" s="186"/>
      <c r="J369" s="186"/>
      <c r="K369" s="186"/>
      <c r="L369" s="186"/>
      <c r="M369" s="184">
        <v>2245663</v>
      </c>
      <c r="N369" s="185">
        <v>22</v>
      </c>
      <c r="O369" s="186"/>
      <c r="P369" s="186"/>
      <c r="Q369" s="186"/>
      <c r="R369" s="186"/>
      <c r="S369" s="186"/>
      <c r="T369" s="186"/>
      <c r="U369" s="186"/>
      <c r="V369" s="186"/>
      <c r="W369" s="186"/>
      <c r="X369" s="186"/>
      <c r="Y369" s="186"/>
      <c r="Z369" s="186"/>
      <c r="AA369" s="186"/>
      <c r="AB369" s="186"/>
      <c r="AC369" s="184">
        <v>2245663</v>
      </c>
      <c r="AD369" s="186"/>
    </row>
    <row r="370" spans="1:30" s="177" customFormat="1" ht="12.75" customHeight="1" x14ac:dyDescent="0.2">
      <c r="A370" s="182">
        <v>81</v>
      </c>
      <c r="B370" s="183" t="s">
        <v>355</v>
      </c>
      <c r="C370" s="184">
        <v>1147790</v>
      </c>
      <c r="D370" s="185">
        <v>21</v>
      </c>
      <c r="E370" s="186"/>
      <c r="F370" s="186"/>
      <c r="G370" s="186"/>
      <c r="H370" s="186"/>
      <c r="I370" s="186"/>
      <c r="J370" s="186"/>
      <c r="K370" s="186"/>
      <c r="L370" s="186"/>
      <c r="M370" s="186"/>
      <c r="N370" s="186"/>
      <c r="O370" s="186"/>
      <c r="P370" s="186"/>
      <c r="Q370" s="186"/>
      <c r="R370" s="186"/>
      <c r="S370" s="186"/>
      <c r="T370" s="186"/>
      <c r="U370" s="186"/>
      <c r="V370" s="186"/>
      <c r="W370" s="186"/>
      <c r="X370" s="186"/>
      <c r="Y370" s="186"/>
      <c r="Z370" s="186"/>
      <c r="AA370" s="186"/>
      <c r="AB370" s="186"/>
      <c r="AC370" s="184">
        <v>1147790</v>
      </c>
      <c r="AD370" s="186"/>
    </row>
    <row r="371" spans="1:30" s="177" customFormat="1" ht="24.75" customHeight="1" x14ac:dyDescent="0.2">
      <c r="A371" s="182">
        <v>82</v>
      </c>
      <c r="B371" s="183" t="s">
        <v>356</v>
      </c>
      <c r="C371" s="186"/>
      <c r="D371" s="186"/>
      <c r="E371" s="186"/>
      <c r="F371" s="186"/>
      <c r="G371" s="186"/>
      <c r="H371" s="186"/>
      <c r="I371" s="186"/>
      <c r="J371" s="186"/>
      <c r="K371" s="186"/>
      <c r="L371" s="186"/>
      <c r="M371" s="186"/>
      <c r="N371" s="186"/>
      <c r="O371" s="186"/>
      <c r="P371" s="186"/>
      <c r="Q371" s="186"/>
      <c r="R371" s="186"/>
      <c r="S371" s="184">
        <v>2104328</v>
      </c>
      <c r="T371" s="185">
        <v>910</v>
      </c>
      <c r="U371" s="186"/>
      <c r="V371" s="186"/>
      <c r="W371" s="186"/>
      <c r="X371" s="186"/>
      <c r="Y371" s="186"/>
      <c r="Z371" s="186"/>
      <c r="AA371" s="186"/>
      <c r="AB371" s="186"/>
      <c r="AC371" s="184">
        <v>2104328</v>
      </c>
      <c r="AD371" s="186"/>
    </row>
    <row r="372" spans="1:30" s="177" customFormat="1" ht="36.75" customHeight="1" x14ac:dyDescent="0.2">
      <c r="A372" s="182">
        <v>83</v>
      </c>
      <c r="B372" s="183" t="s">
        <v>357</v>
      </c>
      <c r="C372" s="186"/>
      <c r="D372" s="186"/>
      <c r="E372" s="186"/>
      <c r="F372" s="186"/>
      <c r="G372" s="186"/>
      <c r="H372" s="186"/>
      <c r="I372" s="186"/>
      <c r="J372" s="186"/>
      <c r="K372" s="186"/>
      <c r="L372" s="186"/>
      <c r="M372" s="186"/>
      <c r="N372" s="186"/>
      <c r="O372" s="186"/>
      <c r="P372" s="186"/>
      <c r="Q372" s="184">
        <v>240201</v>
      </c>
      <c r="R372" s="185">
        <v>41</v>
      </c>
      <c r="S372" s="186"/>
      <c r="T372" s="186"/>
      <c r="U372" s="186"/>
      <c r="V372" s="186"/>
      <c r="W372" s="186"/>
      <c r="X372" s="186"/>
      <c r="Y372" s="186"/>
      <c r="Z372" s="186"/>
      <c r="AA372" s="186"/>
      <c r="AB372" s="186"/>
      <c r="AC372" s="184">
        <v>240201</v>
      </c>
      <c r="AD372" s="186"/>
    </row>
    <row r="373" spans="1:30" s="177" customFormat="1" ht="12.75" customHeight="1" x14ac:dyDescent="0.2">
      <c r="A373" s="182">
        <v>84</v>
      </c>
      <c r="B373" s="183" t="s">
        <v>358</v>
      </c>
      <c r="C373" s="186"/>
      <c r="D373" s="186"/>
      <c r="E373" s="186"/>
      <c r="F373" s="186"/>
      <c r="G373" s="186"/>
      <c r="H373" s="186"/>
      <c r="I373" s="186"/>
      <c r="J373" s="186"/>
      <c r="K373" s="186"/>
      <c r="L373" s="186"/>
      <c r="M373" s="184">
        <v>369472</v>
      </c>
      <c r="N373" s="185">
        <v>4</v>
      </c>
      <c r="O373" s="186"/>
      <c r="P373" s="186"/>
      <c r="Q373" s="186"/>
      <c r="R373" s="186"/>
      <c r="S373" s="186"/>
      <c r="T373" s="186"/>
      <c r="U373" s="185">
        <v>881</v>
      </c>
      <c r="V373" s="185">
        <v>1</v>
      </c>
      <c r="W373" s="186"/>
      <c r="X373" s="186"/>
      <c r="Y373" s="184">
        <v>3475</v>
      </c>
      <c r="Z373" s="185">
        <v>3</v>
      </c>
      <c r="AA373" s="186"/>
      <c r="AB373" s="186"/>
      <c r="AC373" s="184">
        <v>373828</v>
      </c>
      <c r="AD373" s="185">
        <v>8</v>
      </c>
    </row>
    <row r="374" spans="1:30" s="177" customFormat="1" ht="12" customHeight="1" x14ac:dyDescent="0.2">
      <c r="A374" s="188" t="s">
        <v>359</v>
      </c>
      <c r="B374" s="188"/>
      <c r="C374" s="184">
        <v>27662819</v>
      </c>
      <c r="D374" s="185">
        <v>732</v>
      </c>
      <c r="E374" s="184">
        <v>64009654</v>
      </c>
      <c r="F374" s="184">
        <v>2193</v>
      </c>
      <c r="G374" s="184">
        <v>398369600</v>
      </c>
      <c r="H374" s="184">
        <v>9107</v>
      </c>
      <c r="I374" s="184">
        <v>585257766</v>
      </c>
      <c r="J374" s="184">
        <v>24945</v>
      </c>
      <c r="K374" s="184">
        <v>2761313</v>
      </c>
      <c r="L374" s="185">
        <v>200</v>
      </c>
      <c r="M374" s="184">
        <v>99588697</v>
      </c>
      <c r="N374" s="184">
        <v>1243</v>
      </c>
      <c r="O374" s="184">
        <v>125378815</v>
      </c>
      <c r="P374" s="184">
        <v>13408</v>
      </c>
      <c r="Q374" s="184">
        <v>84925387</v>
      </c>
      <c r="R374" s="184">
        <v>12616</v>
      </c>
      <c r="S374" s="184">
        <v>7741829</v>
      </c>
      <c r="T374" s="184">
        <v>8741</v>
      </c>
      <c r="U374" s="184">
        <v>42983463</v>
      </c>
      <c r="V374" s="184">
        <v>44335</v>
      </c>
      <c r="W374" s="184">
        <v>8167003</v>
      </c>
      <c r="X374" s="184">
        <v>11729</v>
      </c>
      <c r="Y374" s="184">
        <v>95322583</v>
      </c>
      <c r="Z374" s="184">
        <v>63124</v>
      </c>
      <c r="AA374" s="184">
        <v>178981322</v>
      </c>
      <c r="AB374" s="185">
        <v>83</v>
      </c>
      <c r="AC374" s="184">
        <v>1721150251</v>
      </c>
      <c r="AD374" s="184">
        <v>192456</v>
      </c>
    </row>
    <row r="375" spans="1:30" ht="51" customHeight="1" x14ac:dyDescent="0.25">
      <c r="Z375" s="187" t="s">
        <v>365</v>
      </c>
      <c r="AA375" s="187"/>
      <c r="AB375" s="187"/>
      <c r="AC375" s="187"/>
      <c r="AD375" s="187"/>
    </row>
    <row r="376" spans="1:30" ht="15.75" customHeight="1" x14ac:dyDescent="0.25">
      <c r="A376" s="189" t="s">
        <v>257</v>
      </c>
      <c r="B376" s="189"/>
      <c r="C376" s="189"/>
      <c r="D376" s="189"/>
      <c r="E376" s="189"/>
      <c r="F376" s="189"/>
      <c r="G376" s="189"/>
      <c r="H376" s="189"/>
      <c r="I376" s="189"/>
      <c r="J376" s="189"/>
      <c r="K376" s="189"/>
      <c r="L376" s="189"/>
      <c r="M376" s="189"/>
      <c r="N376" s="189"/>
      <c r="O376" s="189"/>
      <c r="P376" s="189"/>
      <c r="Q376" s="189"/>
      <c r="R376" s="189"/>
      <c r="S376" s="189"/>
      <c r="T376" s="189"/>
      <c r="U376" s="189"/>
      <c r="V376" s="189"/>
      <c r="W376" s="189"/>
      <c r="X376" s="189"/>
      <c r="Y376" s="189"/>
      <c r="Z376" s="189"/>
      <c r="AA376" s="189"/>
      <c r="AB376" s="189"/>
      <c r="AC376" s="189"/>
    </row>
    <row r="377" spans="1:30" ht="15" customHeight="1" x14ac:dyDescent="0.25">
      <c r="A377" s="190" t="s">
        <v>364</v>
      </c>
      <c r="B377" s="190"/>
      <c r="C377" s="190"/>
      <c r="D377" s="190"/>
      <c r="E377" s="190"/>
      <c r="F377" s="190"/>
      <c r="G377" s="190"/>
      <c r="H377" s="190"/>
      <c r="I377" s="190"/>
      <c r="J377" s="190"/>
      <c r="K377" s="190"/>
      <c r="L377" s="190"/>
      <c r="M377" s="190"/>
      <c r="N377" s="190"/>
      <c r="O377" s="190"/>
      <c r="P377" s="190"/>
      <c r="Q377" s="190"/>
      <c r="R377" s="190"/>
      <c r="S377" s="190"/>
      <c r="T377" s="190"/>
      <c r="U377" s="190"/>
      <c r="V377" s="190"/>
      <c r="W377" s="190"/>
      <c r="X377" s="190"/>
      <c r="Y377" s="190"/>
      <c r="Z377" s="190"/>
      <c r="AA377" s="190"/>
    </row>
    <row r="378" spans="1:30" ht="12.75" customHeight="1" x14ac:dyDescent="0.25"/>
    <row r="379" spans="1:30" ht="12" customHeight="1" x14ac:dyDescent="0.25">
      <c r="A379" s="194" t="s">
        <v>259</v>
      </c>
      <c r="B379" s="194"/>
      <c r="C379" s="201" t="s">
        <v>260</v>
      </c>
      <c r="D379" s="201"/>
      <c r="E379" s="201"/>
      <c r="F379" s="201"/>
      <c r="G379" s="201"/>
      <c r="H379" s="201"/>
      <c r="I379" s="201"/>
      <c r="J379" s="201"/>
      <c r="K379" s="201" t="s">
        <v>261</v>
      </c>
      <c r="L379" s="201"/>
      <c r="M379" s="201"/>
      <c r="N379" s="201"/>
      <c r="O379" s="201"/>
      <c r="P379" s="201"/>
      <c r="Q379" s="200" t="s">
        <v>262</v>
      </c>
      <c r="R379" s="200"/>
      <c r="S379" s="200"/>
      <c r="T379" s="200"/>
      <c r="U379" s="200"/>
      <c r="V379" s="200"/>
      <c r="W379" s="200"/>
      <c r="X379" s="200"/>
      <c r="Y379" s="200"/>
      <c r="Z379" s="200"/>
      <c r="AA379" s="191" t="s">
        <v>263</v>
      </c>
      <c r="AB379" s="191"/>
      <c r="AC379" s="194" t="s">
        <v>264</v>
      </c>
      <c r="AD379" s="194"/>
    </row>
    <row r="380" spans="1:30" ht="45.75" customHeight="1" x14ac:dyDescent="0.25">
      <c r="A380" s="192"/>
      <c r="B380" s="195"/>
      <c r="C380" s="202"/>
      <c r="D380" s="203"/>
      <c r="E380" s="203"/>
      <c r="F380" s="203"/>
      <c r="G380" s="203"/>
      <c r="H380" s="203"/>
      <c r="I380" s="203"/>
      <c r="J380" s="203"/>
      <c r="K380" s="204"/>
      <c r="L380" s="205"/>
      <c r="M380" s="205"/>
      <c r="N380" s="205"/>
      <c r="O380" s="205"/>
      <c r="P380" s="205"/>
      <c r="Q380" s="200" t="s">
        <v>265</v>
      </c>
      <c r="R380" s="200"/>
      <c r="S380" s="198" t="s">
        <v>266</v>
      </c>
      <c r="T380" s="198"/>
      <c r="U380" s="198" t="s">
        <v>267</v>
      </c>
      <c r="V380" s="198"/>
      <c r="W380" s="198" t="s">
        <v>268</v>
      </c>
      <c r="X380" s="198"/>
      <c r="Y380" s="199" t="s">
        <v>269</v>
      </c>
      <c r="Z380" s="199"/>
      <c r="AA380" s="192"/>
      <c r="AB380" s="193"/>
      <c r="AC380" s="192"/>
      <c r="AD380" s="195"/>
    </row>
    <row r="381" spans="1:30" ht="12" customHeight="1" x14ac:dyDescent="0.25">
      <c r="A381" s="192"/>
      <c r="B381" s="195"/>
      <c r="C381" s="200" t="s">
        <v>270</v>
      </c>
      <c r="D381" s="200"/>
      <c r="E381" s="188" t="s">
        <v>271</v>
      </c>
      <c r="F381" s="188"/>
      <c r="G381" s="188" t="s">
        <v>272</v>
      </c>
      <c r="H381" s="188"/>
      <c r="I381" s="188" t="s">
        <v>273</v>
      </c>
      <c r="J381" s="188"/>
      <c r="K381" s="200" t="s">
        <v>274</v>
      </c>
      <c r="L381" s="200"/>
      <c r="M381" s="188" t="s">
        <v>272</v>
      </c>
      <c r="N381" s="188"/>
      <c r="O381" s="188" t="s">
        <v>273</v>
      </c>
      <c r="P381" s="188"/>
      <c r="Q381" s="188" t="s">
        <v>272</v>
      </c>
      <c r="R381" s="188"/>
      <c r="S381" s="188" t="s">
        <v>272</v>
      </c>
      <c r="T381" s="188"/>
      <c r="U381" s="188" t="s">
        <v>273</v>
      </c>
      <c r="V381" s="188"/>
      <c r="W381" s="188" t="s">
        <v>273</v>
      </c>
      <c r="X381" s="188"/>
      <c r="Y381" s="188" t="s">
        <v>273</v>
      </c>
      <c r="Z381" s="188"/>
      <c r="AA381" s="192"/>
      <c r="AB381" s="193"/>
      <c r="AC381" s="196"/>
      <c r="AD381" s="197"/>
    </row>
    <row r="382" spans="1:30" ht="12" customHeight="1" x14ac:dyDescent="0.25">
      <c r="A382" s="196"/>
      <c r="B382" s="197"/>
      <c r="C382" s="178" t="s">
        <v>80</v>
      </c>
      <c r="D382" s="179" t="s">
        <v>79</v>
      </c>
      <c r="E382" s="178" t="s">
        <v>80</v>
      </c>
      <c r="F382" s="179" t="s">
        <v>79</v>
      </c>
      <c r="G382" s="178" t="s">
        <v>80</v>
      </c>
      <c r="H382" s="179" t="s">
        <v>79</v>
      </c>
      <c r="I382" s="178" t="s">
        <v>80</v>
      </c>
      <c r="J382" s="179" t="s">
        <v>79</v>
      </c>
      <c r="K382" s="178" t="s">
        <v>80</v>
      </c>
      <c r="L382" s="179" t="s">
        <v>79</v>
      </c>
      <c r="M382" s="178" t="s">
        <v>80</v>
      </c>
      <c r="N382" s="179" t="s">
        <v>79</v>
      </c>
      <c r="O382" s="178" t="s">
        <v>80</v>
      </c>
      <c r="P382" s="179" t="s">
        <v>79</v>
      </c>
      <c r="Q382" s="178" t="s">
        <v>80</v>
      </c>
      <c r="R382" s="179" t="s">
        <v>79</v>
      </c>
      <c r="S382" s="178" t="s">
        <v>80</v>
      </c>
      <c r="T382" s="179" t="s">
        <v>79</v>
      </c>
      <c r="U382" s="178" t="s">
        <v>80</v>
      </c>
      <c r="V382" s="179" t="s">
        <v>79</v>
      </c>
      <c r="W382" s="178" t="s">
        <v>80</v>
      </c>
      <c r="X382" s="179" t="s">
        <v>79</v>
      </c>
      <c r="Y382" s="180" t="s">
        <v>80</v>
      </c>
      <c r="Z382" s="181" t="s">
        <v>79</v>
      </c>
      <c r="AA382" s="180" t="s">
        <v>80</v>
      </c>
      <c r="AB382" s="181" t="s">
        <v>79</v>
      </c>
      <c r="AC382" s="180" t="s">
        <v>80</v>
      </c>
      <c r="AD382" s="181" t="s">
        <v>79</v>
      </c>
    </row>
    <row r="383" spans="1:30" s="177" customFormat="1" ht="24.75" customHeight="1" x14ac:dyDescent="0.2">
      <c r="A383" s="182">
        <v>1</v>
      </c>
      <c r="B383" s="183" t="s">
        <v>275</v>
      </c>
      <c r="C383" s="184">
        <v>10147795</v>
      </c>
      <c r="D383" s="185">
        <v>221</v>
      </c>
      <c r="E383" s="186"/>
      <c r="F383" s="186"/>
      <c r="G383" s="184">
        <v>233218806</v>
      </c>
      <c r="H383" s="184">
        <v>5148</v>
      </c>
      <c r="I383" s="186"/>
      <c r="J383" s="186"/>
      <c r="K383" s="186"/>
      <c r="L383" s="186"/>
      <c r="M383" s="184">
        <v>15385191</v>
      </c>
      <c r="N383" s="185">
        <v>343</v>
      </c>
      <c r="O383" s="186"/>
      <c r="P383" s="186"/>
      <c r="Q383" s="184">
        <v>6923094</v>
      </c>
      <c r="R383" s="184">
        <v>6319</v>
      </c>
      <c r="S383" s="186"/>
      <c r="T383" s="186"/>
      <c r="U383" s="186"/>
      <c r="V383" s="186"/>
      <c r="W383" s="186"/>
      <c r="X383" s="186"/>
      <c r="Y383" s="186"/>
      <c r="Z383" s="186"/>
      <c r="AA383" s="184">
        <v>1859696</v>
      </c>
      <c r="AB383" s="185">
        <v>125</v>
      </c>
      <c r="AC383" s="184">
        <v>267534582</v>
      </c>
      <c r="AD383" s="186"/>
    </row>
    <row r="384" spans="1:30" s="177" customFormat="1" ht="36.75" customHeight="1" x14ac:dyDescent="0.2">
      <c r="A384" s="182">
        <v>2</v>
      </c>
      <c r="B384" s="183" t="s">
        <v>276</v>
      </c>
      <c r="C384" s="186"/>
      <c r="D384" s="186"/>
      <c r="E384" s="184">
        <v>38189798</v>
      </c>
      <c r="F384" s="184">
        <v>1235</v>
      </c>
      <c r="G384" s="184">
        <v>129272403</v>
      </c>
      <c r="H384" s="184">
        <v>4302</v>
      </c>
      <c r="I384" s="186"/>
      <c r="J384" s="186"/>
      <c r="K384" s="186"/>
      <c r="L384" s="186"/>
      <c r="M384" s="184">
        <v>25495230</v>
      </c>
      <c r="N384" s="185">
        <v>570</v>
      </c>
      <c r="O384" s="184">
        <v>700868</v>
      </c>
      <c r="P384" s="185">
        <v>85</v>
      </c>
      <c r="Q384" s="184">
        <v>7553552</v>
      </c>
      <c r="R384" s="184">
        <v>5605</v>
      </c>
      <c r="S384" s="186"/>
      <c r="T384" s="186"/>
      <c r="U384" s="184">
        <v>449535</v>
      </c>
      <c r="V384" s="185">
        <v>453</v>
      </c>
      <c r="W384" s="184">
        <v>66042</v>
      </c>
      <c r="X384" s="185">
        <v>95</v>
      </c>
      <c r="Y384" s="186"/>
      <c r="Z384" s="186"/>
      <c r="AA384" s="186"/>
      <c r="AB384" s="186"/>
      <c r="AC384" s="184">
        <v>201727428</v>
      </c>
      <c r="AD384" s="186"/>
    </row>
    <row r="385" spans="1:30" s="177" customFormat="1" ht="24.75" customHeight="1" x14ac:dyDescent="0.2">
      <c r="A385" s="182">
        <v>3</v>
      </c>
      <c r="B385" s="183" t="s">
        <v>277</v>
      </c>
      <c r="C385" s="186"/>
      <c r="D385" s="186"/>
      <c r="E385" s="186"/>
      <c r="F385" s="186"/>
      <c r="G385" s="184">
        <v>43729784</v>
      </c>
      <c r="H385" s="184">
        <v>1556</v>
      </c>
      <c r="I385" s="184">
        <v>1993273</v>
      </c>
      <c r="J385" s="185">
        <v>121</v>
      </c>
      <c r="K385" s="186"/>
      <c r="L385" s="186"/>
      <c r="M385" s="184">
        <v>5748356</v>
      </c>
      <c r="N385" s="185">
        <v>153</v>
      </c>
      <c r="O385" s="186"/>
      <c r="P385" s="186"/>
      <c r="Q385" s="184">
        <v>5365822</v>
      </c>
      <c r="R385" s="184">
        <v>5000</v>
      </c>
      <c r="S385" s="186"/>
      <c r="T385" s="186"/>
      <c r="U385" s="186"/>
      <c r="V385" s="186"/>
      <c r="W385" s="186"/>
      <c r="X385" s="186"/>
      <c r="Y385" s="186"/>
      <c r="Z385" s="186"/>
      <c r="AA385" s="186"/>
      <c r="AB385" s="186"/>
      <c r="AC385" s="184">
        <v>56837235</v>
      </c>
      <c r="AD385" s="186"/>
    </row>
    <row r="386" spans="1:30" s="177" customFormat="1" ht="36.75" customHeight="1" x14ac:dyDescent="0.2">
      <c r="A386" s="182">
        <v>4</v>
      </c>
      <c r="B386" s="183" t="s">
        <v>278</v>
      </c>
      <c r="C386" s="184">
        <v>21242734</v>
      </c>
      <c r="D386" s="185">
        <v>747</v>
      </c>
      <c r="E386" s="186"/>
      <c r="F386" s="186"/>
      <c r="G386" s="186"/>
      <c r="H386" s="186"/>
      <c r="I386" s="186"/>
      <c r="J386" s="186"/>
      <c r="K386" s="184">
        <v>2221734</v>
      </c>
      <c r="L386" s="185">
        <v>242</v>
      </c>
      <c r="M386" s="186"/>
      <c r="N386" s="186"/>
      <c r="O386" s="186"/>
      <c r="P386" s="186"/>
      <c r="Q386" s="184">
        <v>454217</v>
      </c>
      <c r="R386" s="185">
        <v>194</v>
      </c>
      <c r="S386" s="186"/>
      <c r="T386" s="186"/>
      <c r="U386" s="186"/>
      <c r="V386" s="186"/>
      <c r="W386" s="186"/>
      <c r="X386" s="186"/>
      <c r="Y386" s="186"/>
      <c r="Z386" s="186"/>
      <c r="AA386" s="186"/>
      <c r="AB386" s="186"/>
      <c r="AC386" s="184">
        <v>23918685</v>
      </c>
      <c r="AD386" s="186"/>
    </row>
    <row r="387" spans="1:30" s="177" customFormat="1" ht="36.75" customHeight="1" x14ac:dyDescent="0.2">
      <c r="A387" s="182">
        <v>5</v>
      </c>
      <c r="B387" s="183" t="s">
        <v>279</v>
      </c>
      <c r="C387" s="186"/>
      <c r="D387" s="186"/>
      <c r="E387" s="186"/>
      <c r="F387" s="186"/>
      <c r="G387" s="184">
        <v>176732393</v>
      </c>
      <c r="H387" s="184">
        <v>2063</v>
      </c>
      <c r="I387" s="186"/>
      <c r="J387" s="186"/>
      <c r="K387" s="186"/>
      <c r="L387" s="186"/>
      <c r="M387" s="184">
        <v>74959809</v>
      </c>
      <c r="N387" s="184">
        <v>1035</v>
      </c>
      <c r="O387" s="186"/>
      <c r="P387" s="186"/>
      <c r="Q387" s="184">
        <v>15637511</v>
      </c>
      <c r="R387" s="184">
        <v>7656</v>
      </c>
      <c r="S387" s="186"/>
      <c r="T387" s="186"/>
      <c r="U387" s="186"/>
      <c r="V387" s="186"/>
      <c r="W387" s="186"/>
      <c r="X387" s="186"/>
      <c r="Y387" s="186"/>
      <c r="Z387" s="186"/>
      <c r="AA387" s="186"/>
      <c r="AB387" s="186"/>
      <c r="AC387" s="184">
        <v>267329713</v>
      </c>
      <c r="AD387" s="186"/>
    </row>
    <row r="388" spans="1:30" s="177" customFormat="1" ht="24.75" customHeight="1" x14ac:dyDescent="0.2">
      <c r="A388" s="182">
        <v>6</v>
      </c>
      <c r="B388" s="183" t="s">
        <v>280</v>
      </c>
      <c r="C388" s="186"/>
      <c r="D388" s="186"/>
      <c r="E388" s="186"/>
      <c r="F388" s="186"/>
      <c r="G388" s="184">
        <v>59135641</v>
      </c>
      <c r="H388" s="185">
        <v>614</v>
      </c>
      <c r="I388" s="186"/>
      <c r="J388" s="186"/>
      <c r="K388" s="186"/>
      <c r="L388" s="186"/>
      <c r="M388" s="184">
        <v>53343653</v>
      </c>
      <c r="N388" s="185">
        <v>365</v>
      </c>
      <c r="O388" s="186"/>
      <c r="P388" s="186"/>
      <c r="Q388" s="184">
        <v>7612823</v>
      </c>
      <c r="R388" s="184">
        <v>4500</v>
      </c>
      <c r="S388" s="186"/>
      <c r="T388" s="186"/>
      <c r="U388" s="186"/>
      <c r="V388" s="186"/>
      <c r="W388" s="186"/>
      <c r="X388" s="186"/>
      <c r="Y388" s="186"/>
      <c r="Z388" s="186"/>
      <c r="AA388" s="186"/>
      <c r="AB388" s="186"/>
      <c r="AC388" s="184">
        <v>120092117</v>
      </c>
      <c r="AD388" s="186"/>
    </row>
    <row r="389" spans="1:30" s="177" customFormat="1" ht="36.75" customHeight="1" x14ac:dyDescent="0.2">
      <c r="A389" s="182">
        <v>7</v>
      </c>
      <c r="B389" s="183" t="s">
        <v>281</v>
      </c>
      <c r="C389" s="186"/>
      <c r="D389" s="186"/>
      <c r="E389" s="186"/>
      <c r="F389" s="186"/>
      <c r="G389" s="184">
        <v>6456775</v>
      </c>
      <c r="H389" s="185">
        <v>282</v>
      </c>
      <c r="I389" s="186"/>
      <c r="J389" s="186"/>
      <c r="K389" s="186"/>
      <c r="L389" s="186"/>
      <c r="M389" s="184">
        <v>2968449</v>
      </c>
      <c r="N389" s="185">
        <v>158</v>
      </c>
      <c r="O389" s="186"/>
      <c r="P389" s="186"/>
      <c r="Q389" s="184">
        <v>995851</v>
      </c>
      <c r="R389" s="184">
        <v>1541</v>
      </c>
      <c r="S389" s="186"/>
      <c r="T389" s="186"/>
      <c r="U389" s="186"/>
      <c r="V389" s="186"/>
      <c r="W389" s="186"/>
      <c r="X389" s="186"/>
      <c r="Y389" s="186"/>
      <c r="Z389" s="186"/>
      <c r="AA389" s="186"/>
      <c r="AB389" s="186"/>
      <c r="AC389" s="184">
        <v>10421075</v>
      </c>
      <c r="AD389" s="186"/>
    </row>
    <row r="390" spans="1:30" s="177" customFormat="1" ht="60.75" customHeight="1" x14ac:dyDescent="0.2">
      <c r="A390" s="182">
        <v>8</v>
      </c>
      <c r="B390" s="183" t="s">
        <v>282</v>
      </c>
      <c r="C390" s="186"/>
      <c r="D390" s="186"/>
      <c r="E390" s="186"/>
      <c r="F390" s="186"/>
      <c r="G390" s="186"/>
      <c r="H390" s="186"/>
      <c r="I390" s="186"/>
      <c r="J390" s="186"/>
      <c r="K390" s="186"/>
      <c r="L390" s="186"/>
      <c r="M390" s="184">
        <v>479354</v>
      </c>
      <c r="N390" s="185">
        <v>54</v>
      </c>
      <c r="O390" s="184">
        <v>452926</v>
      </c>
      <c r="P390" s="185">
        <v>50</v>
      </c>
      <c r="Q390" s="186"/>
      <c r="R390" s="186"/>
      <c r="S390" s="186"/>
      <c r="T390" s="186"/>
      <c r="U390" s="184">
        <v>119727</v>
      </c>
      <c r="V390" s="185">
        <v>184</v>
      </c>
      <c r="W390" s="184">
        <v>35692</v>
      </c>
      <c r="X390" s="185">
        <v>51</v>
      </c>
      <c r="Y390" s="186"/>
      <c r="Z390" s="186"/>
      <c r="AA390" s="186"/>
      <c r="AB390" s="186"/>
      <c r="AC390" s="184">
        <v>1087699</v>
      </c>
      <c r="AD390" s="186"/>
    </row>
    <row r="391" spans="1:30" s="177" customFormat="1" ht="72.75" customHeight="1" x14ac:dyDescent="0.2">
      <c r="A391" s="182">
        <v>9</v>
      </c>
      <c r="B391" s="183" t="s">
        <v>283</v>
      </c>
      <c r="C391" s="186"/>
      <c r="D391" s="186"/>
      <c r="E391" s="186"/>
      <c r="F391" s="186"/>
      <c r="G391" s="184">
        <v>4753585</v>
      </c>
      <c r="H391" s="185">
        <v>136</v>
      </c>
      <c r="I391" s="186"/>
      <c r="J391" s="186"/>
      <c r="K391" s="186"/>
      <c r="L391" s="186"/>
      <c r="M391" s="184">
        <v>6502588</v>
      </c>
      <c r="N391" s="185">
        <v>228</v>
      </c>
      <c r="O391" s="186"/>
      <c r="P391" s="186"/>
      <c r="Q391" s="184">
        <v>82495</v>
      </c>
      <c r="R391" s="185">
        <v>142</v>
      </c>
      <c r="S391" s="186"/>
      <c r="T391" s="186"/>
      <c r="U391" s="186"/>
      <c r="V391" s="186"/>
      <c r="W391" s="186"/>
      <c r="X391" s="186"/>
      <c r="Y391" s="186"/>
      <c r="Z391" s="186"/>
      <c r="AA391" s="186"/>
      <c r="AB391" s="186"/>
      <c r="AC391" s="184">
        <v>11338668</v>
      </c>
      <c r="AD391" s="186"/>
    </row>
    <row r="392" spans="1:30" s="177" customFormat="1" ht="24.75" customHeight="1" x14ac:dyDescent="0.2">
      <c r="A392" s="182">
        <v>10</v>
      </c>
      <c r="B392" s="183" t="s">
        <v>284</v>
      </c>
      <c r="C392" s="186"/>
      <c r="D392" s="186"/>
      <c r="E392" s="186"/>
      <c r="F392" s="186"/>
      <c r="G392" s="184">
        <v>18227413</v>
      </c>
      <c r="H392" s="185">
        <v>655</v>
      </c>
      <c r="I392" s="184">
        <v>45237524</v>
      </c>
      <c r="J392" s="184">
        <v>1991</v>
      </c>
      <c r="K392" s="186"/>
      <c r="L392" s="186"/>
      <c r="M392" s="186"/>
      <c r="N392" s="186"/>
      <c r="O392" s="184">
        <v>4613631</v>
      </c>
      <c r="P392" s="185">
        <v>511</v>
      </c>
      <c r="Q392" s="184">
        <v>3359255</v>
      </c>
      <c r="R392" s="185">
        <v>136</v>
      </c>
      <c r="S392" s="186"/>
      <c r="T392" s="186"/>
      <c r="U392" s="184">
        <v>2148208</v>
      </c>
      <c r="V392" s="184">
        <v>2181</v>
      </c>
      <c r="W392" s="184">
        <v>340494</v>
      </c>
      <c r="X392" s="185">
        <v>490</v>
      </c>
      <c r="Y392" s="186"/>
      <c r="Z392" s="186"/>
      <c r="AA392" s="186"/>
      <c r="AB392" s="186"/>
      <c r="AC392" s="184">
        <v>73926525</v>
      </c>
      <c r="AD392" s="186"/>
    </row>
    <row r="393" spans="1:30" s="177" customFormat="1" ht="36.75" customHeight="1" x14ac:dyDescent="0.2">
      <c r="A393" s="182">
        <v>11</v>
      </c>
      <c r="B393" s="183" t="s">
        <v>285</v>
      </c>
      <c r="C393" s="186"/>
      <c r="D393" s="186"/>
      <c r="E393" s="184">
        <v>18584614</v>
      </c>
      <c r="F393" s="185">
        <v>658</v>
      </c>
      <c r="G393" s="184">
        <v>4383947</v>
      </c>
      <c r="H393" s="185">
        <v>247</v>
      </c>
      <c r="I393" s="184">
        <v>18897950</v>
      </c>
      <c r="J393" s="184">
        <v>1041</v>
      </c>
      <c r="K393" s="186"/>
      <c r="L393" s="186"/>
      <c r="M393" s="186"/>
      <c r="N393" s="186"/>
      <c r="O393" s="184">
        <v>3002156</v>
      </c>
      <c r="P393" s="185">
        <v>363</v>
      </c>
      <c r="Q393" s="184">
        <v>1345491</v>
      </c>
      <c r="R393" s="185">
        <v>322</v>
      </c>
      <c r="S393" s="186"/>
      <c r="T393" s="186"/>
      <c r="U393" s="186"/>
      <c r="V393" s="186"/>
      <c r="W393" s="186"/>
      <c r="X393" s="186"/>
      <c r="Y393" s="186"/>
      <c r="Z393" s="186"/>
      <c r="AA393" s="186"/>
      <c r="AB393" s="186"/>
      <c r="AC393" s="184">
        <v>46214158</v>
      </c>
      <c r="AD393" s="186"/>
    </row>
    <row r="394" spans="1:30" s="177" customFormat="1" ht="36.75" customHeight="1" x14ac:dyDescent="0.2">
      <c r="A394" s="182">
        <v>12</v>
      </c>
      <c r="B394" s="183" t="s">
        <v>286</v>
      </c>
      <c r="C394" s="186"/>
      <c r="D394" s="186"/>
      <c r="E394" s="186"/>
      <c r="F394" s="186"/>
      <c r="G394" s="186"/>
      <c r="H394" s="186"/>
      <c r="I394" s="184">
        <v>3790095</v>
      </c>
      <c r="J394" s="185">
        <v>182</v>
      </c>
      <c r="K394" s="186"/>
      <c r="L394" s="186"/>
      <c r="M394" s="186"/>
      <c r="N394" s="186"/>
      <c r="O394" s="184">
        <v>7253093</v>
      </c>
      <c r="P394" s="185">
        <v>744</v>
      </c>
      <c r="Q394" s="186"/>
      <c r="R394" s="186"/>
      <c r="S394" s="186"/>
      <c r="T394" s="186"/>
      <c r="U394" s="184">
        <v>3542791</v>
      </c>
      <c r="V394" s="184">
        <v>3804</v>
      </c>
      <c r="W394" s="184">
        <v>709849</v>
      </c>
      <c r="X394" s="184">
        <v>1019</v>
      </c>
      <c r="Y394" s="184">
        <v>1282594</v>
      </c>
      <c r="Z394" s="185">
        <v>511</v>
      </c>
      <c r="AA394" s="186"/>
      <c r="AB394" s="186"/>
      <c r="AC394" s="184">
        <v>16578422</v>
      </c>
      <c r="AD394" s="186"/>
    </row>
    <row r="395" spans="1:30" s="177" customFormat="1" ht="36.75" customHeight="1" x14ac:dyDescent="0.2">
      <c r="A395" s="182">
        <v>13</v>
      </c>
      <c r="B395" s="183" t="s">
        <v>287</v>
      </c>
      <c r="C395" s="186"/>
      <c r="D395" s="186"/>
      <c r="E395" s="186"/>
      <c r="F395" s="186"/>
      <c r="G395" s="184">
        <v>22084394</v>
      </c>
      <c r="H395" s="185">
        <v>372</v>
      </c>
      <c r="I395" s="184">
        <v>14495894</v>
      </c>
      <c r="J395" s="185">
        <v>314</v>
      </c>
      <c r="K395" s="186"/>
      <c r="L395" s="186"/>
      <c r="M395" s="186"/>
      <c r="N395" s="186"/>
      <c r="O395" s="184">
        <v>552847</v>
      </c>
      <c r="P395" s="185">
        <v>51</v>
      </c>
      <c r="Q395" s="186"/>
      <c r="R395" s="186"/>
      <c r="S395" s="186"/>
      <c r="T395" s="186"/>
      <c r="U395" s="186"/>
      <c r="V395" s="186"/>
      <c r="W395" s="186"/>
      <c r="X395" s="186"/>
      <c r="Y395" s="186"/>
      <c r="Z395" s="186"/>
      <c r="AA395" s="186"/>
      <c r="AB395" s="186"/>
      <c r="AC395" s="184">
        <v>37133135</v>
      </c>
      <c r="AD395" s="186"/>
    </row>
    <row r="396" spans="1:30" s="177" customFormat="1" ht="36.75" customHeight="1" x14ac:dyDescent="0.2">
      <c r="A396" s="182">
        <v>14</v>
      </c>
      <c r="B396" s="183" t="s">
        <v>288</v>
      </c>
      <c r="C396" s="186"/>
      <c r="D396" s="186"/>
      <c r="E396" s="186"/>
      <c r="F396" s="186"/>
      <c r="G396" s="184">
        <v>13516399</v>
      </c>
      <c r="H396" s="185">
        <v>490</v>
      </c>
      <c r="I396" s="184">
        <v>13428245</v>
      </c>
      <c r="J396" s="185">
        <v>652</v>
      </c>
      <c r="K396" s="186"/>
      <c r="L396" s="186"/>
      <c r="M396" s="186"/>
      <c r="N396" s="186"/>
      <c r="O396" s="184">
        <v>3170185</v>
      </c>
      <c r="P396" s="185">
        <v>325</v>
      </c>
      <c r="Q396" s="184">
        <v>73125</v>
      </c>
      <c r="R396" s="185">
        <v>93</v>
      </c>
      <c r="S396" s="184">
        <v>362508</v>
      </c>
      <c r="T396" s="185">
        <v>566</v>
      </c>
      <c r="U396" s="184">
        <v>1176952</v>
      </c>
      <c r="V396" s="184">
        <v>1198</v>
      </c>
      <c r="W396" s="184">
        <v>211558</v>
      </c>
      <c r="X396" s="185">
        <v>305</v>
      </c>
      <c r="Y396" s="184">
        <v>5015760</v>
      </c>
      <c r="Z396" s="184">
        <v>3624</v>
      </c>
      <c r="AA396" s="186"/>
      <c r="AB396" s="186"/>
      <c r="AC396" s="184">
        <v>36954732</v>
      </c>
      <c r="AD396" s="186"/>
    </row>
    <row r="397" spans="1:30" s="177" customFormat="1" ht="36.75" customHeight="1" x14ac:dyDescent="0.2">
      <c r="A397" s="182">
        <v>15</v>
      </c>
      <c r="B397" s="183" t="s">
        <v>289</v>
      </c>
      <c r="C397" s="186"/>
      <c r="D397" s="186"/>
      <c r="E397" s="186"/>
      <c r="F397" s="186"/>
      <c r="G397" s="184">
        <v>928310</v>
      </c>
      <c r="H397" s="185">
        <v>44</v>
      </c>
      <c r="I397" s="184">
        <v>7632737</v>
      </c>
      <c r="J397" s="185">
        <v>343</v>
      </c>
      <c r="K397" s="186"/>
      <c r="L397" s="186"/>
      <c r="M397" s="186"/>
      <c r="N397" s="186"/>
      <c r="O397" s="184">
        <v>7228267</v>
      </c>
      <c r="P397" s="185">
        <v>807</v>
      </c>
      <c r="Q397" s="186"/>
      <c r="R397" s="186"/>
      <c r="S397" s="186"/>
      <c r="T397" s="186"/>
      <c r="U397" s="184">
        <v>2842575</v>
      </c>
      <c r="V397" s="184">
        <v>2911</v>
      </c>
      <c r="W397" s="184">
        <v>507248</v>
      </c>
      <c r="X397" s="185">
        <v>728</v>
      </c>
      <c r="Y397" s="184">
        <v>5353501</v>
      </c>
      <c r="Z397" s="184">
        <v>3693</v>
      </c>
      <c r="AA397" s="186"/>
      <c r="AB397" s="186"/>
      <c r="AC397" s="184">
        <v>24492638</v>
      </c>
      <c r="AD397" s="186"/>
    </row>
    <row r="398" spans="1:30" s="177" customFormat="1" ht="36.75" customHeight="1" x14ac:dyDescent="0.2">
      <c r="A398" s="182">
        <v>16</v>
      </c>
      <c r="B398" s="183" t="s">
        <v>290</v>
      </c>
      <c r="C398" s="186"/>
      <c r="D398" s="186"/>
      <c r="E398" s="186"/>
      <c r="F398" s="186"/>
      <c r="G398" s="184">
        <v>11884860</v>
      </c>
      <c r="H398" s="185">
        <v>767</v>
      </c>
      <c r="I398" s="184">
        <v>14430545</v>
      </c>
      <c r="J398" s="185">
        <v>940</v>
      </c>
      <c r="K398" s="186"/>
      <c r="L398" s="186"/>
      <c r="M398" s="186"/>
      <c r="N398" s="186"/>
      <c r="O398" s="184">
        <v>655983</v>
      </c>
      <c r="P398" s="185">
        <v>84</v>
      </c>
      <c r="Q398" s="186"/>
      <c r="R398" s="186"/>
      <c r="S398" s="186"/>
      <c r="T398" s="186"/>
      <c r="U398" s="186"/>
      <c r="V398" s="186"/>
      <c r="W398" s="186"/>
      <c r="X398" s="186"/>
      <c r="Y398" s="186"/>
      <c r="Z398" s="186"/>
      <c r="AA398" s="186"/>
      <c r="AB398" s="186"/>
      <c r="AC398" s="184">
        <v>26971388</v>
      </c>
      <c r="AD398" s="186"/>
    </row>
    <row r="399" spans="1:30" s="177" customFormat="1" ht="36.75" customHeight="1" x14ac:dyDescent="0.2">
      <c r="A399" s="182">
        <v>17</v>
      </c>
      <c r="B399" s="183" t="s">
        <v>291</v>
      </c>
      <c r="C399" s="184">
        <v>394492</v>
      </c>
      <c r="D399" s="185">
        <v>8</v>
      </c>
      <c r="E399" s="186"/>
      <c r="F399" s="186"/>
      <c r="G399" s="184">
        <v>5276285</v>
      </c>
      <c r="H399" s="185">
        <v>147</v>
      </c>
      <c r="I399" s="184">
        <v>6137346</v>
      </c>
      <c r="J399" s="185">
        <v>258</v>
      </c>
      <c r="K399" s="184">
        <v>1814717</v>
      </c>
      <c r="L399" s="185">
        <v>87</v>
      </c>
      <c r="M399" s="184">
        <v>963301</v>
      </c>
      <c r="N399" s="185">
        <v>27</v>
      </c>
      <c r="O399" s="184">
        <v>4599016</v>
      </c>
      <c r="P399" s="185">
        <v>477</v>
      </c>
      <c r="Q399" s="184">
        <v>107824</v>
      </c>
      <c r="R399" s="185">
        <v>99</v>
      </c>
      <c r="S399" s="184">
        <v>651400</v>
      </c>
      <c r="T399" s="185">
        <v>796</v>
      </c>
      <c r="U399" s="184">
        <v>95585</v>
      </c>
      <c r="V399" s="185">
        <v>111</v>
      </c>
      <c r="W399" s="184">
        <v>18205</v>
      </c>
      <c r="X399" s="185">
        <v>26</v>
      </c>
      <c r="Y399" s="184">
        <v>12961399</v>
      </c>
      <c r="Z399" s="184">
        <v>9199</v>
      </c>
      <c r="AA399" s="186"/>
      <c r="AB399" s="186"/>
      <c r="AC399" s="184">
        <v>33019570</v>
      </c>
      <c r="AD399" s="186"/>
    </row>
    <row r="400" spans="1:30" s="177" customFormat="1" ht="36.75" customHeight="1" x14ac:dyDescent="0.2">
      <c r="A400" s="182">
        <v>18</v>
      </c>
      <c r="B400" s="183" t="s">
        <v>292</v>
      </c>
      <c r="C400" s="186"/>
      <c r="D400" s="186"/>
      <c r="E400" s="184">
        <v>23339442</v>
      </c>
      <c r="F400" s="185">
        <v>753</v>
      </c>
      <c r="G400" s="184">
        <v>10838719</v>
      </c>
      <c r="H400" s="185">
        <v>337</v>
      </c>
      <c r="I400" s="184">
        <v>21787400</v>
      </c>
      <c r="J400" s="185">
        <v>809</v>
      </c>
      <c r="K400" s="186"/>
      <c r="L400" s="186"/>
      <c r="M400" s="186"/>
      <c r="N400" s="186"/>
      <c r="O400" s="184">
        <v>2208380</v>
      </c>
      <c r="P400" s="185">
        <v>246</v>
      </c>
      <c r="Q400" s="186"/>
      <c r="R400" s="186"/>
      <c r="S400" s="186"/>
      <c r="T400" s="186"/>
      <c r="U400" s="186"/>
      <c r="V400" s="186"/>
      <c r="W400" s="186"/>
      <c r="X400" s="186"/>
      <c r="Y400" s="186"/>
      <c r="Z400" s="186"/>
      <c r="AA400" s="186"/>
      <c r="AB400" s="186"/>
      <c r="AC400" s="184">
        <v>58173941</v>
      </c>
      <c r="AD400" s="186"/>
    </row>
    <row r="401" spans="1:30" s="177" customFormat="1" ht="36.75" customHeight="1" x14ac:dyDescent="0.2">
      <c r="A401" s="182">
        <v>19</v>
      </c>
      <c r="B401" s="183" t="s">
        <v>293</v>
      </c>
      <c r="C401" s="186"/>
      <c r="D401" s="186"/>
      <c r="E401" s="186"/>
      <c r="F401" s="186"/>
      <c r="G401" s="184">
        <v>22483958</v>
      </c>
      <c r="H401" s="185">
        <v>428</v>
      </c>
      <c r="I401" s="184">
        <v>61111540</v>
      </c>
      <c r="J401" s="184">
        <v>1816</v>
      </c>
      <c r="K401" s="184">
        <v>38874</v>
      </c>
      <c r="L401" s="185">
        <v>5</v>
      </c>
      <c r="M401" s="186"/>
      <c r="N401" s="186"/>
      <c r="O401" s="184">
        <v>4405396</v>
      </c>
      <c r="P401" s="185">
        <v>472</v>
      </c>
      <c r="Q401" s="186"/>
      <c r="R401" s="186"/>
      <c r="S401" s="184">
        <v>475642</v>
      </c>
      <c r="T401" s="185">
        <v>742</v>
      </c>
      <c r="U401" s="184">
        <v>2095489</v>
      </c>
      <c r="V401" s="184">
        <v>2162</v>
      </c>
      <c r="W401" s="184">
        <v>367107</v>
      </c>
      <c r="X401" s="185">
        <v>527</v>
      </c>
      <c r="Y401" s="184">
        <v>3490163</v>
      </c>
      <c r="Z401" s="184">
        <v>2654</v>
      </c>
      <c r="AA401" s="186"/>
      <c r="AB401" s="186"/>
      <c r="AC401" s="184">
        <v>94468169</v>
      </c>
      <c r="AD401" s="186"/>
    </row>
    <row r="402" spans="1:30" s="177" customFormat="1" ht="24.75" customHeight="1" x14ac:dyDescent="0.2">
      <c r="A402" s="182">
        <v>20</v>
      </c>
      <c r="B402" s="183" t="s">
        <v>294</v>
      </c>
      <c r="C402" s="184">
        <v>19983062</v>
      </c>
      <c r="D402" s="185">
        <v>431</v>
      </c>
      <c r="E402" s="186"/>
      <c r="F402" s="186"/>
      <c r="G402" s="186"/>
      <c r="H402" s="186"/>
      <c r="I402" s="186"/>
      <c r="J402" s="186"/>
      <c r="K402" s="184">
        <v>241681</v>
      </c>
      <c r="L402" s="185">
        <v>16</v>
      </c>
      <c r="M402" s="186"/>
      <c r="N402" s="186"/>
      <c r="O402" s="186"/>
      <c r="P402" s="186"/>
      <c r="Q402" s="184">
        <v>2275975</v>
      </c>
      <c r="R402" s="185">
        <v>396</v>
      </c>
      <c r="S402" s="186"/>
      <c r="T402" s="186"/>
      <c r="U402" s="186"/>
      <c r="V402" s="186"/>
      <c r="W402" s="186"/>
      <c r="X402" s="186"/>
      <c r="Y402" s="186"/>
      <c r="Z402" s="186"/>
      <c r="AA402" s="186"/>
      <c r="AB402" s="186"/>
      <c r="AC402" s="184">
        <v>22500718</v>
      </c>
      <c r="AD402" s="186"/>
    </row>
    <row r="403" spans="1:30" s="177" customFormat="1" ht="36.75" customHeight="1" x14ac:dyDescent="0.2">
      <c r="A403" s="182">
        <v>21</v>
      </c>
      <c r="B403" s="183" t="s">
        <v>295</v>
      </c>
      <c r="C403" s="186"/>
      <c r="D403" s="186"/>
      <c r="E403" s="186"/>
      <c r="F403" s="186"/>
      <c r="G403" s="186"/>
      <c r="H403" s="186"/>
      <c r="I403" s="186"/>
      <c r="J403" s="186"/>
      <c r="K403" s="186"/>
      <c r="L403" s="186"/>
      <c r="M403" s="186"/>
      <c r="N403" s="186"/>
      <c r="O403" s="186"/>
      <c r="P403" s="186"/>
      <c r="Q403" s="186"/>
      <c r="R403" s="186"/>
      <c r="S403" s="184">
        <v>1306807</v>
      </c>
      <c r="T403" s="184">
        <v>1931</v>
      </c>
      <c r="U403" s="186"/>
      <c r="V403" s="186"/>
      <c r="W403" s="186"/>
      <c r="X403" s="186"/>
      <c r="Y403" s="186"/>
      <c r="Z403" s="186"/>
      <c r="AA403" s="186"/>
      <c r="AB403" s="186"/>
      <c r="AC403" s="184">
        <v>1306807</v>
      </c>
      <c r="AD403" s="186"/>
    </row>
    <row r="404" spans="1:30" s="177" customFormat="1" ht="36.75" customHeight="1" x14ac:dyDescent="0.2">
      <c r="A404" s="182">
        <v>22</v>
      </c>
      <c r="B404" s="183" t="s">
        <v>296</v>
      </c>
      <c r="C404" s="186"/>
      <c r="D404" s="186"/>
      <c r="E404" s="186"/>
      <c r="F404" s="186"/>
      <c r="G404" s="186"/>
      <c r="H404" s="186"/>
      <c r="I404" s="186"/>
      <c r="J404" s="186"/>
      <c r="K404" s="186"/>
      <c r="L404" s="186"/>
      <c r="M404" s="186"/>
      <c r="N404" s="186"/>
      <c r="O404" s="186"/>
      <c r="P404" s="186"/>
      <c r="Q404" s="186"/>
      <c r="R404" s="186"/>
      <c r="S404" s="186"/>
      <c r="T404" s="186"/>
      <c r="U404" s="186"/>
      <c r="V404" s="186"/>
      <c r="W404" s="186"/>
      <c r="X404" s="186"/>
      <c r="Y404" s="186"/>
      <c r="Z404" s="186"/>
      <c r="AA404" s="184">
        <v>55443248</v>
      </c>
      <c r="AB404" s="186"/>
      <c r="AC404" s="184">
        <v>55443248</v>
      </c>
      <c r="AD404" s="186"/>
    </row>
    <row r="405" spans="1:30" s="177" customFormat="1" ht="24.75" customHeight="1" x14ac:dyDescent="0.2">
      <c r="A405" s="182">
        <v>23</v>
      </c>
      <c r="B405" s="183" t="s">
        <v>297</v>
      </c>
      <c r="C405" s="186"/>
      <c r="D405" s="186"/>
      <c r="E405" s="186"/>
      <c r="F405" s="186"/>
      <c r="G405" s="184">
        <v>1074825</v>
      </c>
      <c r="H405" s="185">
        <v>37</v>
      </c>
      <c r="I405" s="184">
        <v>19224304</v>
      </c>
      <c r="J405" s="185">
        <v>751</v>
      </c>
      <c r="K405" s="186"/>
      <c r="L405" s="186"/>
      <c r="M405" s="186"/>
      <c r="N405" s="186"/>
      <c r="O405" s="184">
        <v>8511891</v>
      </c>
      <c r="P405" s="185">
        <v>964</v>
      </c>
      <c r="Q405" s="186"/>
      <c r="R405" s="186"/>
      <c r="S405" s="184">
        <v>1477752</v>
      </c>
      <c r="T405" s="184">
        <v>2294</v>
      </c>
      <c r="U405" s="184">
        <v>2947089</v>
      </c>
      <c r="V405" s="184">
        <v>3006</v>
      </c>
      <c r="W405" s="184">
        <v>527098</v>
      </c>
      <c r="X405" s="185">
        <v>757</v>
      </c>
      <c r="Y405" s="184">
        <v>5142285</v>
      </c>
      <c r="Z405" s="184">
        <v>3470</v>
      </c>
      <c r="AA405" s="186"/>
      <c r="AB405" s="186"/>
      <c r="AC405" s="184">
        <v>38905244</v>
      </c>
      <c r="AD405" s="186"/>
    </row>
    <row r="406" spans="1:30" s="177" customFormat="1" ht="24.75" customHeight="1" x14ac:dyDescent="0.2">
      <c r="A406" s="182">
        <v>24</v>
      </c>
      <c r="B406" s="183" t="s">
        <v>298</v>
      </c>
      <c r="C406" s="186"/>
      <c r="D406" s="186"/>
      <c r="E406" s="186"/>
      <c r="F406" s="186"/>
      <c r="G406" s="184">
        <v>3964862</v>
      </c>
      <c r="H406" s="185">
        <v>140</v>
      </c>
      <c r="I406" s="184">
        <v>31627112</v>
      </c>
      <c r="J406" s="184">
        <v>1218</v>
      </c>
      <c r="K406" s="186"/>
      <c r="L406" s="186"/>
      <c r="M406" s="186"/>
      <c r="N406" s="186"/>
      <c r="O406" s="184">
        <v>3358092</v>
      </c>
      <c r="P406" s="185">
        <v>382</v>
      </c>
      <c r="Q406" s="186"/>
      <c r="R406" s="186"/>
      <c r="S406" s="186"/>
      <c r="T406" s="186"/>
      <c r="U406" s="184">
        <v>1141989</v>
      </c>
      <c r="V406" s="184">
        <v>1183</v>
      </c>
      <c r="W406" s="184">
        <v>194604</v>
      </c>
      <c r="X406" s="185">
        <v>279</v>
      </c>
      <c r="Y406" s="186"/>
      <c r="Z406" s="186"/>
      <c r="AA406" s="186"/>
      <c r="AB406" s="186"/>
      <c r="AC406" s="184">
        <v>40286659</v>
      </c>
      <c r="AD406" s="186"/>
    </row>
    <row r="407" spans="1:30" s="177" customFormat="1" ht="24.75" customHeight="1" x14ac:dyDescent="0.2">
      <c r="A407" s="182">
        <v>25</v>
      </c>
      <c r="B407" s="183" t="s">
        <v>299</v>
      </c>
      <c r="C407" s="186"/>
      <c r="D407" s="186"/>
      <c r="E407" s="184">
        <v>26442791</v>
      </c>
      <c r="F407" s="185">
        <v>857</v>
      </c>
      <c r="G407" s="184">
        <v>7358653</v>
      </c>
      <c r="H407" s="185">
        <v>209</v>
      </c>
      <c r="I407" s="184">
        <v>22810298</v>
      </c>
      <c r="J407" s="185">
        <v>991</v>
      </c>
      <c r="K407" s="186"/>
      <c r="L407" s="186"/>
      <c r="M407" s="186"/>
      <c r="N407" s="186"/>
      <c r="O407" s="184">
        <v>4982866</v>
      </c>
      <c r="P407" s="185">
        <v>591</v>
      </c>
      <c r="Q407" s="186"/>
      <c r="R407" s="186"/>
      <c r="S407" s="186"/>
      <c r="T407" s="186"/>
      <c r="U407" s="184">
        <v>2474942</v>
      </c>
      <c r="V407" s="184">
        <v>2511</v>
      </c>
      <c r="W407" s="184">
        <v>479328</v>
      </c>
      <c r="X407" s="185">
        <v>688</v>
      </c>
      <c r="Y407" s="186"/>
      <c r="Z407" s="186"/>
      <c r="AA407" s="186"/>
      <c r="AB407" s="186"/>
      <c r="AC407" s="184">
        <v>64548878</v>
      </c>
      <c r="AD407" s="186"/>
    </row>
    <row r="408" spans="1:30" s="177" customFormat="1" ht="24.75" customHeight="1" x14ac:dyDescent="0.2">
      <c r="A408" s="182">
        <v>26</v>
      </c>
      <c r="B408" s="183" t="s">
        <v>300</v>
      </c>
      <c r="C408" s="186"/>
      <c r="D408" s="186"/>
      <c r="E408" s="186"/>
      <c r="F408" s="186"/>
      <c r="G408" s="184">
        <v>4747789</v>
      </c>
      <c r="H408" s="185">
        <v>138</v>
      </c>
      <c r="I408" s="184">
        <v>47414401</v>
      </c>
      <c r="J408" s="184">
        <v>1341</v>
      </c>
      <c r="K408" s="186"/>
      <c r="L408" s="186"/>
      <c r="M408" s="186"/>
      <c r="N408" s="186"/>
      <c r="O408" s="184">
        <v>4616353</v>
      </c>
      <c r="P408" s="185">
        <v>520</v>
      </c>
      <c r="Q408" s="186"/>
      <c r="R408" s="186"/>
      <c r="S408" s="186"/>
      <c r="T408" s="186"/>
      <c r="U408" s="184">
        <v>2293372</v>
      </c>
      <c r="V408" s="184">
        <v>2381</v>
      </c>
      <c r="W408" s="184">
        <v>371923</v>
      </c>
      <c r="X408" s="185">
        <v>534</v>
      </c>
      <c r="Y408" s="186"/>
      <c r="Z408" s="186"/>
      <c r="AA408" s="186"/>
      <c r="AB408" s="186"/>
      <c r="AC408" s="184">
        <v>59443838</v>
      </c>
      <c r="AD408" s="186"/>
    </row>
    <row r="409" spans="1:30" s="177" customFormat="1" ht="24.75" customHeight="1" x14ac:dyDescent="0.2">
      <c r="A409" s="182">
        <v>27</v>
      </c>
      <c r="B409" s="183" t="s">
        <v>301</v>
      </c>
      <c r="C409" s="186"/>
      <c r="D409" s="186"/>
      <c r="E409" s="186"/>
      <c r="F409" s="186"/>
      <c r="G409" s="184">
        <v>9037285</v>
      </c>
      <c r="H409" s="185">
        <v>325</v>
      </c>
      <c r="I409" s="184">
        <v>17613468</v>
      </c>
      <c r="J409" s="184">
        <v>1011</v>
      </c>
      <c r="K409" s="186"/>
      <c r="L409" s="186"/>
      <c r="M409" s="186"/>
      <c r="N409" s="186"/>
      <c r="O409" s="184">
        <v>5921485</v>
      </c>
      <c r="P409" s="185">
        <v>504</v>
      </c>
      <c r="Q409" s="184">
        <v>230837</v>
      </c>
      <c r="R409" s="185">
        <v>279</v>
      </c>
      <c r="S409" s="186"/>
      <c r="T409" s="186"/>
      <c r="U409" s="186"/>
      <c r="V409" s="186"/>
      <c r="W409" s="186"/>
      <c r="X409" s="186"/>
      <c r="Y409" s="184">
        <v>13066147</v>
      </c>
      <c r="Z409" s="184">
        <v>7792</v>
      </c>
      <c r="AA409" s="186"/>
      <c r="AB409" s="186"/>
      <c r="AC409" s="184">
        <v>45869222</v>
      </c>
      <c r="AD409" s="186"/>
    </row>
    <row r="410" spans="1:30" s="177" customFormat="1" ht="36.75" customHeight="1" x14ac:dyDescent="0.2">
      <c r="A410" s="182">
        <v>28</v>
      </c>
      <c r="B410" s="183" t="s">
        <v>302</v>
      </c>
      <c r="C410" s="186"/>
      <c r="D410" s="186"/>
      <c r="E410" s="186"/>
      <c r="F410" s="186"/>
      <c r="G410" s="186"/>
      <c r="H410" s="186"/>
      <c r="I410" s="186"/>
      <c r="J410" s="186"/>
      <c r="K410" s="186"/>
      <c r="L410" s="186"/>
      <c r="M410" s="186"/>
      <c r="N410" s="186"/>
      <c r="O410" s="186"/>
      <c r="P410" s="186"/>
      <c r="Q410" s="186"/>
      <c r="R410" s="186"/>
      <c r="S410" s="186"/>
      <c r="T410" s="186"/>
      <c r="U410" s="186"/>
      <c r="V410" s="186"/>
      <c r="W410" s="186"/>
      <c r="X410" s="186"/>
      <c r="Y410" s="186"/>
      <c r="Z410" s="186"/>
      <c r="AA410" s="184">
        <v>38429825</v>
      </c>
      <c r="AB410" s="186"/>
      <c r="AC410" s="184">
        <v>38429825</v>
      </c>
      <c r="AD410" s="186"/>
    </row>
    <row r="411" spans="1:30" s="177" customFormat="1" ht="36.75" customHeight="1" x14ac:dyDescent="0.2">
      <c r="A411" s="182">
        <v>29</v>
      </c>
      <c r="B411" s="183" t="s">
        <v>303</v>
      </c>
      <c r="C411" s="186"/>
      <c r="D411" s="186"/>
      <c r="E411" s="184">
        <v>15393112</v>
      </c>
      <c r="F411" s="185">
        <v>542</v>
      </c>
      <c r="G411" s="184">
        <v>13260355</v>
      </c>
      <c r="H411" s="185">
        <v>273</v>
      </c>
      <c r="I411" s="184">
        <v>65676197</v>
      </c>
      <c r="J411" s="184">
        <v>2499</v>
      </c>
      <c r="K411" s="186"/>
      <c r="L411" s="186"/>
      <c r="M411" s="186"/>
      <c r="N411" s="186"/>
      <c r="O411" s="184">
        <v>14626319</v>
      </c>
      <c r="P411" s="184">
        <v>1660</v>
      </c>
      <c r="Q411" s="184">
        <v>11151337</v>
      </c>
      <c r="R411" s="185">
        <v>147</v>
      </c>
      <c r="S411" s="184">
        <v>1370248</v>
      </c>
      <c r="T411" s="184">
        <v>2143</v>
      </c>
      <c r="U411" s="184">
        <v>4915617</v>
      </c>
      <c r="V411" s="184">
        <v>5060</v>
      </c>
      <c r="W411" s="184">
        <v>893097</v>
      </c>
      <c r="X411" s="184">
        <v>1284</v>
      </c>
      <c r="Y411" s="184">
        <v>18183</v>
      </c>
      <c r="Z411" s="185">
        <v>9</v>
      </c>
      <c r="AA411" s="184">
        <v>19812924</v>
      </c>
      <c r="AB411" s="186"/>
      <c r="AC411" s="184">
        <v>147117389</v>
      </c>
      <c r="AD411" s="186"/>
    </row>
    <row r="412" spans="1:30" s="177" customFormat="1" ht="36.75" customHeight="1" x14ac:dyDescent="0.2">
      <c r="A412" s="182">
        <v>30</v>
      </c>
      <c r="B412" s="183" t="s">
        <v>304</v>
      </c>
      <c r="C412" s="186"/>
      <c r="D412" s="186"/>
      <c r="E412" s="186"/>
      <c r="F412" s="186"/>
      <c r="G412" s="186"/>
      <c r="H412" s="186"/>
      <c r="I412" s="184">
        <v>5718343</v>
      </c>
      <c r="J412" s="185">
        <v>261</v>
      </c>
      <c r="K412" s="186"/>
      <c r="L412" s="186"/>
      <c r="M412" s="186"/>
      <c r="N412" s="186"/>
      <c r="O412" s="184">
        <v>2158178</v>
      </c>
      <c r="P412" s="185">
        <v>213</v>
      </c>
      <c r="Q412" s="186"/>
      <c r="R412" s="186"/>
      <c r="S412" s="186"/>
      <c r="T412" s="186"/>
      <c r="U412" s="186"/>
      <c r="V412" s="186"/>
      <c r="W412" s="186"/>
      <c r="X412" s="186"/>
      <c r="Y412" s="184">
        <v>6980848</v>
      </c>
      <c r="Z412" s="184">
        <v>4701</v>
      </c>
      <c r="AA412" s="186"/>
      <c r="AB412" s="186"/>
      <c r="AC412" s="184">
        <v>14857369</v>
      </c>
      <c r="AD412" s="186"/>
    </row>
    <row r="413" spans="1:30" s="177" customFormat="1" ht="24.75" customHeight="1" x14ac:dyDescent="0.2">
      <c r="A413" s="182">
        <v>31</v>
      </c>
      <c r="B413" s="183" t="s">
        <v>305</v>
      </c>
      <c r="C413" s="186"/>
      <c r="D413" s="186"/>
      <c r="E413" s="186"/>
      <c r="F413" s="186"/>
      <c r="G413" s="186"/>
      <c r="H413" s="186"/>
      <c r="I413" s="184">
        <v>6150531</v>
      </c>
      <c r="J413" s="185">
        <v>261</v>
      </c>
      <c r="K413" s="186"/>
      <c r="L413" s="186"/>
      <c r="M413" s="186"/>
      <c r="N413" s="186"/>
      <c r="O413" s="184">
        <v>662479</v>
      </c>
      <c r="P413" s="185">
        <v>85</v>
      </c>
      <c r="Q413" s="184">
        <v>3162555</v>
      </c>
      <c r="R413" s="185">
        <v>41</v>
      </c>
      <c r="S413" s="186"/>
      <c r="T413" s="186"/>
      <c r="U413" s="184">
        <v>153304</v>
      </c>
      <c r="V413" s="185">
        <v>157</v>
      </c>
      <c r="W413" s="184">
        <v>45754</v>
      </c>
      <c r="X413" s="185">
        <v>66</v>
      </c>
      <c r="Y413" s="184">
        <v>1377049</v>
      </c>
      <c r="Z413" s="185">
        <v>925</v>
      </c>
      <c r="AA413" s="184">
        <v>1399591</v>
      </c>
      <c r="AB413" s="186"/>
      <c r="AC413" s="184">
        <v>12951263</v>
      </c>
      <c r="AD413" s="186"/>
    </row>
    <row r="414" spans="1:30" s="177" customFormat="1" ht="36.75" customHeight="1" x14ac:dyDescent="0.2">
      <c r="A414" s="182">
        <v>32</v>
      </c>
      <c r="B414" s="183" t="s">
        <v>306</v>
      </c>
      <c r="C414" s="186"/>
      <c r="D414" s="186"/>
      <c r="E414" s="184">
        <v>3426033</v>
      </c>
      <c r="F414" s="185">
        <v>121</v>
      </c>
      <c r="G414" s="184">
        <v>8997775</v>
      </c>
      <c r="H414" s="185">
        <v>308</v>
      </c>
      <c r="I414" s="184">
        <v>11485787</v>
      </c>
      <c r="J414" s="185">
        <v>549</v>
      </c>
      <c r="K414" s="186"/>
      <c r="L414" s="186"/>
      <c r="M414" s="184">
        <v>2345216</v>
      </c>
      <c r="N414" s="185">
        <v>23</v>
      </c>
      <c r="O414" s="184">
        <v>2166711</v>
      </c>
      <c r="P414" s="185">
        <v>207</v>
      </c>
      <c r="Q414" s="184">
        <v>2726781</v>
      </c>
      <c r="R414" s="185">
        <v>111</v>
      </c>
      <c r="S414" s="186"/>
      <c r="T414" s="186"/>
      <c r="U414" s="184">
        <v>564866</v>
      </c>
      <c r="V414" s="185">
        <v>587</v>
      </c>
      <c r="W414" s="184">
        <v>94880</v>
      </c>
      <c r="X414" s="185">
        <v>136</v>
      </c>
      <c r="Y414" s="184">
        <v>1645942</v>
      </c>
      <c r="Z414" s="184">
        <v>1142</v>
      </c>
      <c r="AA414" s="184">
        <v>2454423</v>
      </c>
      <c r="AB414" s="186"/>
      <c r="AC414" s="184">
        <v>35908414</v>
      </c>
      <c r="AD414" s="186"/>
    </row>
    <row r="415" spans="1:30" s="177" customFormat="1" ht="24.75" customHeight="1" x14ac:dyDescent="0.2">
      <c r="A415" s="182">
        <v>33</v>
      </c>
      <c r="B415" s="183" t="s">
        <v>307</v>
      </c>
      <c r="C415" s="186"/>
      <c r="D415" s="186"/>
      <c r="E415" s="186"/>
      <c r="F415" s="186"/>
      <c r="G415" s="184">
        <v>5517438</v>
      </c>
      <c r="H415" s="185">
        <v>129</v>
      </c>
      <c r="I415" s="184">
        <v>12006670</v>
      </c>
      <c r="J415" s="185">
        <v>397</v>
      </c>
      <c r="K415" s="186"/>
      <c r="L415" s="186"/>
      <c r="M415" s="186"/>
      <c r="N415" s="186"/>
      <c r="O415" s="184">
        <v>2247833</v>
      </c>
      <c r="P415" s="185">
        <v>250</v>
      </c>
      <c r="Q415" s="186"/>
      <c r="R415" s="186"/>
      <c r="S415" s="186"/>
      <c r="T415" s="186"/>
      <c r="U415" s="184">
        <v>950473</v>
      </c>
      <c r="V415" s="185">
        <v>969</v>
      </c>
      <c r="W415" s="184">
        <v>178028</v>
      </c>
      <c r="X415" s="185">
        <v>256</v>
      </c>
      <c r="Y415" s="184">
        <v>2184343</v>
      </c>
      <c r="Z415" s="184">
        <v>1456</v>
      </c>
      <c r="AA415" s="184">
        <v>4668472</v>
      </c>
      <c r="AB415" s="186"/>
      <c r="AC415" s="184">
        <v>27753257</v>
      </c>
      <c r="AD415" s="186"/>
    </row>
    <row r="416" spans="1:30" s="177" customFormat="1" ht="24.75" customHeight="1" x14ac:dyDescent="0.2">
      <c r="A416" s="182">
        <v>34</v>
      </c>
      <c r="B416" s="183" t="s">
        <v>308</v>
      </c>
      <c r="C416" s="184">
        <v>433977</v>
      </c>
      <c r="D416" s="185">
        <v>11</v>
      </c>
      <c r="E416" s="184">
        <v>11964088</v>
      </c>
      <c r="F416" s="185">
        <v>387</v>
      </c>
      <c r="G416" s="184">
        <v>62527967</v>
      </c>
      <c r="H416" s="184">
        <v>1150</v>
      </c>
      <c r="I416" s="184">
        <v>17234628</v>
      </c>
      <c r="J416" s="185">
        <v>683</v>
      </c>
      <c r="K416" s="184">
        <v>63924</v>
      </c>
      <c r="L416" s="185">
        <v>4</v>
      </c>
      <c r="M416" s="184">
        <v>10473132</v>
      </c>
      <c r="N416" s="185">
        <v>92</v>
      </c>
      <c r="O416" s="184">
        <v>2723513</v>
      </c>
      <c r="P416" s="185">
        <v>287</v>
      </c>
      <c r="Q416" s="184">
        <v>9529968</v>
      </c>
      <c r="R416" s="185">
        <v>346</v>
      </c>
      <c r="S416" s="184">
        <v>716195</v>
      </c>
      <c r="T416" s="185">
        <v>989</v>
      </c>
      <c r="U416" s="184">
        <v>796891</v>
      </c>
      <c r="V416" s="185">
        <v>823</v>
      </c>
      <c r="W416" s="184">
        <v>113629</v>
      </c>
      <c r="X416" s="185">
        <v>163</v>
      </c>
      <c r="Y416" s="184">
        <v>2248863</v>
      </c>
      <c r="Z416" s="184">
        <v>1509</v>
      </c>
      <c r="AA416" s="184">
        <v>4154690</v>
      </c>
      <c r="AB416" s="186"/>
      <c r="AC416" s="184">
        <v>122981465</v>
      </c>
      <c r="AD416" s="186"/>
    </row>
    <row r="417" spans="1:30" s="177" customFormat="1" ht="24.75" customHeight="1" x14ac:dyDescent="0.2">
      <c r="A417" s="182">
        <v>35</v>
      </c>
      <c r="B417" s="183" t="s">
        <v>309</v>
      </c>
      <c r="C417" s="186"/>
      <c r="D417" s="186"/>
      <c r="E417" s="184">
        <v>633144</v>
      </c>
      <c r="F417" s="185">
        <v>26</v>
      </c>
      <c r="G417" s="184">
        <v>281044</v>
      </c>
      <c r="H417" s="185">
        <v>4</v>
      </c>
      <c r="I417" s="184">
        <v>27677479</v>
      </c>
      <c r="J417" s="184">
        <v>1111</v>
      </c>
      <c r="K417" s="186"/>
      <c r="L417" s="186"/>
      <c r="M417" s="186"/>
      <c r="N417" s="186"/>
      <c r="O417" s="184">
        <v>6242222</v>
      </c>
      <c r="P417" s="185">
        <v>625</v>
      </c>
      <c r="Q417" s="186"/>
      <c r="R417" s="186"/>
      <c r="S417" s="186"/>
      <c r="T417" s="186"/>
      <c r="U417" s="184">
        <v>1845508</v>
      </c>
      <c r="V417" s="184">
        <v>1861</v>
      </c>
      <c r="W417" s="184">
        <v>291748</v>
      </c>
      <c r="X417" s="185">
        <v>419</v>
      </c>
      <c r="Y417" s="184">
        <v>3837619</v>
      </c>
      <c r="Z417" s="184">
        <v>2439</v>
      </c>
      <c r="AA417" s="184">
        <v>6743202</v>
      </c>
      <c r="AB417" s="186"/>
      <c r="AC417" s="184">
        <v>47551966</v>
      </c>
      <c r="AD417" s="186"/>
    </row>
    <row r="418" spans="1:30" s="177" customFormat="1" ht="24.75" customHeight="1" x14ac:dyDescent="0.2">
      <c r="A418" s="182">
        <v>36</v>
      </c>
      <c r="B418" s="183" t="s">
        <v>310</v>
      </c>
      <c r="C418" s="186"/>
      <c r="D418" s="186"/>
      <c r="E418" s="184">
        <v>230493</v>
      </c>
      <c r="F418" s="185">
        <v>9</v>
      </c>
      <c r="G418" s="186"/>
      <c r="H418" s="186"/>
      <c r="I418" s="184">
        <v>7570480</v>
      </c>
      <c r="J418" s="185">
        <v>368</v>
      </c>
      <c r="K418" s="186"/>
      <c r="L418" s="186"/>
      <c r="M418" s="186"/>
      <c r="N418" s="186"/>
      <c r="O418" s="184">
        <v>1262330</v>
      </c>
      <c r="P418" s="185">
        <v>142</v>
      </c>
      <c r="Q418" s="186"/>
      <c r="R418" s="186"/>
      <c r="S418" s="186"/>
      <c r="T418" s="186"/>
      <c r="U418" s="184">
        <v>383713</v>
      </c>
      <c r="V418" s="185">
        <v>388</v>
      </c>
      <c r="W418" s="184">
        <v>64146</v>
      </c>
      <c r="X418" s="185">
        <v>91</v>
      </c>
      <c r="Y418" s="184">
        <v>1689076</v>
      </c>
      <c r="Z418" s="185">
        <v>945</v>
      </c>
      <c r="AA418" s="184">
        <v>2003561</v>
      </c>
      <c r="AB418" s="186"/>
      <c r="AC418" s="184">
        <v>13203799</v>
      </c>
      <c r="AD418" s="186"/>
    </row>
    <row r="419" spans="1:30" s="177" customFormat="1" ht="24.75" customHeight="1" x14ac:dyDescent="0.2">
      <c r="A419" s="182">
        <v>37</v>
      </c>
      <c r="B419" s="183" t="s">
        <v>311</v>
      </c>
      <c r="C419" s="186"/>
      <c r="D419" s="186"/>
      <c r="E419" s="184">
        <v>493227</v>
      </c>
      <c r="F419" s="185">
        <v>21</v>
      </c>
      <c r="G419" s="186"/>
      <c r="H419" s="186"/>
      <c r="I419" s="184">
        <v>30847552</v>
      </c>
      <c r="J419" s="184">
        <v>1502</v>
      </c>
      <c r="K419" s="186"/>
      <c r="L419" s="186"/>
      <c r="M419" s="186"/>
      <c r="N419" s="186"/>
      <c r="O419" s="184">
        <v>6780342</v>
      </c>
      <c r="P419" s="185">
        <v>709</v>
      </c>
      <c r="Q419" s="186"/>
      <c r="R419" s="186"/>
      <c r="S419" s="186"/>
      <c r="T419" s="186"/>
      <c r="U419" s="184">
        <v>2230470</v>
      </c>
      <c r="V419" s="184">
        <v>2260</v>
      </c>
      <c r="W419" s="184">
        <v>441737</v>
      </c>
      <c r="X419" s="185">
        <v>634</v>
      </c>
      <c r="Y419" s="184">
        <v>5985852</v>
      </c>
      <c r="Z419" s="184">
        <v>3696</v>
      </c>
      <c r="AA419" s="184">
        <v>10096979</v>
      </c>
      <c r="AB419" s="186"/>
      <c r="AC419" s="184">
        <v>56876159</v>
      </c>
      <c r="AD419" s="186"/>
    </row>
    <row r="420" spans="1:30" s="177" customFormat="1" ht="24.75" customHeight="1" x14ac:dyDescent="0.2">
      <c r="A420" s="182">
        <v>38</v>
      </c>
      <c r="B420" s="183" t="s">
        <v>312</v>
      </c>
      <c r="C420" s="186"/>
      <c r="D420" s="186"/>
      <c r="E420" s="186"/>
      <c r="F420" s="186"/>
      <c r="G420" s="186"/>
      <c r="H420" s="186"/>
      <c r="I420" s="184">
        <v>21044068</v>
      </c>
      <c r="J420" s="184">
        <v>1012</v>
      </c>
      <c r="K420" s="186"/>
      <c r="L420" s="186"/>
      <c r="M420" s="186"/>
      <c r="N420" s="186"/>
      <c r="O420" s="184">
        <v>4445010</v>
      </c>
      <c r="P420" s="185">
        <v>498</v>
      </c>
      <c r="Q420" s="186"/>
      <c r="R420" s="186"/>
      <c r="S420" s="186"/>
      <c r="T420" s="186"/>
      <c r="U420" s="184">
        <v>1812491</v>
      </c>
      <c r="V420" s="184">
        <v>1851</v>
      </c>
      <c r="W420" s="184">
        <v>329609</v>
      </c>
      <c r="X420" s="185">
        <v>474</v>
      </c>
      <c r="Y420" s="184">
        <v>3816316</v>
      </c>
      <c r="Z420" s="184">
        <v>2293</v>
      </c>
      <c r="AA420" s="184">
        <v>6706133</v>
      </c>
      <c r="AB420" s="186"/>
      <c r="AC420" s="184">
        <v>38153627</v>
      </c>
      <c r="AD420" s="186"/>
    </row>
    <row r="421" spans="1:30" s="177" customFormat="1" ht="24.75" customHeight="1" x14ac:dyDescent="0.2">
      <c r="A421" s="182">
        <v>39</v>
      </c>
      <c r="B421" s="183" t="s">
        <v>313</v>
      </c>
      <c r="C421" s="186"/>
      <c r="D421" s="186"/>
      <c r="E421" s="184">
        <v>485158</v>
      </c>
      <c r="F421" s="185">
        <v>21</v>
      </c>
      <c r="G421" s="186"/>
      <c r="H421" s="186"/>
      <c r="I421" s="184">
        <v>8720801</v>
      </c>
      <c r="J421" s="185">
        <v>403</v>
      </c>
      <c r="K421" s="186"/>
      <c r="L421" s="186"/>
      <c r="M421" s="186"/>
      <c r="N421" s="186"/>
      <c r="O421" s="184">
        <v>2235776</v>
      </c>
      <c r="P421" s="185">
        <v>239</v>
      </c>
      <c r="Q421" s="186"/>
      <c r="R421" s="186"/>
      <c r="S421" s="186"/>
      <c r="T421" s="186"/>
      <c r="U421" s="184">
        <v>951497</v>
      </c>
      <c r="V421" s="185">
        <v>987</v>
      </c>
      <c r="W421" s="184">
        <v>188454</v>
      </c>
      <c r="X421" s="185">
        <v>271</v>
      </c>
      <c r="Y421" s="184">
        <v>1338481</v>
      </c>
      <c r="Z421" s="185">
        <v>857</v>
      </c>
      <c r="AA421" s="184">
        <v>3803259</v>
      </c>
      <c r="AB421" s="186"/>
      <c r="AC421" s="184">
        <v>17723426</v>
      </c>
      <c r="AD421" s="186"/>
    </row>
    <row r="422" spans="1:30" s="177" customFormat="1" ht="24.75" customHeight="1" x14ac:dyDescent="0.2">
      <c r="A422" s="182">
        <v>40</v>
      </c>
      <c r="B422" s="183" t="s">
        <v>314</v>
      </c>
      <c r="C422" s="186"/>
      <c r="D422" s="186"/>
      <c r="E422" s="184">
        <v>66096</v>
      </c>
      <c r="F422" s="185">
        <v>3</v>
      </c>
      <c r="G422" s="186"/>
      <c r="H422" s="186"/>
      <c r="I422" s="184">
        <v>1045016</v>
      </c>
      <c r="J422" s="185">
        <v>52</v>
      </c>
      <c r="K422" s="186"/>
      <c r="L422" s="186"/>
      <c r="M422" s="186"/>
      <c r="N422" s="186"/>
      <c r="O422" s="184">
        <v>44551</v>
      </c>
      <c r="P422" s="185">
        <v>5</v>
      </c>
      <c r="Q422" s="186"/>
      <c r="R422" s="186"/>
      <c r="S422" s="186"/>
      <c r="T422" s="186"/>
      <c r="U422" s="184">
        <v>40160</v>
      </c>
      <c r="V422" s="185">
        <v>41</v>
      </c>
      <c r="W422" s="184">
        <v>9422</v>
      </c>
      <c r="X422" s="185">
        <v>13</v>
      </c>
      <c r="Y422" s="184">
        <v>91354</v>
      </c>
      <c r="Z422" s="185">
        <v>59</v>
      </c>
      <c r="AA422" s="184">
        <v>309254</v>
      </c>
      <c r="AB422" s="186"/>
      <c r="AC422" s="184">
        <v>1605853</v>
      </c>
      <c r="AD422" s="186"/>
    </row>
    <row r="423" spans="1:30" s="177" customFormat="1" ht="24.75" customHeight="1" x14ac:dyDescent="0.2">
      <c r="A423" s="182">
        <v>41</v>
      </c>
      <c r="B423" s="183" t="s">
        <v>315</v>
      </c>
      <c r="C423" s="186"/>
      <c r="D423" s="186"/>
      <c r="E423" s="184">
        <v>1062656</v>
      </c>
      <c r="F423" s="185">
        <v>43</v>
      </c>
      <c r="G423" s="186"/>
      <c r="H423" s="186"/>
      <c r="I423" s="184">
        <v>20349642</v>
      </c>
      <c r="J423" s="185">
        <v>901</v>
      </c>
      <c r="K423" s="186"/>
      <c r="L423" s="186"/>
      <c r="M423" s="186"/>
      <c r="N423" s="186"/>
      <c r="O423" s="184">
        <v>3836306</v>
      </c>
      <c r="P423" s="185">
        <v>423</v>
      </c>
      <c r="Q423" s="186"/>
      <c r="R423" s="186"/>
      <c r="S423" s="186"/>
      <c r="T423" s="186"/>
      <c r="U423" s="184">
        <v>1524920</v>
      </c>
      <c r="V423" s="184">
        <v>1567</v>
      </c>
      <c r="W423" s="184">
        <v>254439</v>
      </c>
      <c r="X423" s="185">
        <v>365</v>
      </c>
      <c r="Y423" s="184">
        <v>2087942</v>
      </c>
      <c r="Z423" s="184">
        <v>1365</v>
      </c>
      <c r="AA423" s="184">
        <v>6545287</v>
      </c>
      <c r="AB423" s="186"/>
      <c r="AC423" s="184">
        <v>35661192</v>
      </c>
      <c r="AD423" s="186"/>
    </row>
    <row r="424" spans="1:30" s="177" customFormat="1" ht="24.75" customHeight="1" x14ac:dyDescent="0.2">
      <c r="A424" s="182">
        <v>42</v>
      </c>
      <c r="B424" s="183" t="s">
        <v>316</v>
      </c>
      <c r="C424" s="186"/>
      <c r="D424" s="186"/>
      <c r="E424" s="184">
        <v>620235</v>
      </c>
      <c r="F424" s="185">
        <v>27</v>
      </c>
      <c r="G424" s="186"/>
      <c r="H424" s="186"/>
      <c r="I424" s="184">
        <v>11632330</v>
      </c>
      <c r="J424" s="185">
        <v>580</v>
      </c>
      <c r="K424" s="186"/>
      <c r="L424" s="186"/>
      <c r="M424" s="186"/>
      <c r="N424" s="186"/>
      <c r="O424" s="184">
        <v>3702107</v>
      </c>
      <c r="P424" s="185">
        <v>352</v>
      </c>
      <c r="Q424" s="186"/>
      <c r="R424" s="186"/>
      <c r="S424" s="186"/>
      <c r="T424" s="186"/>
      <c r="U424" s="184">
        <v>1031098</v>
      </c>
      <c r="V424" s="184">
        <v>1055</v>
      </c>
      <c r="W424" s="184">
        <v>205641</v>
      </c>
      <c r="X424" s="185">
        <v>295</v>
      </c>
      <c r="Y424" s="184">
        <v>2910115</v>
      </c>
      <c r="Z424" s="184">
        <v>1920</v>
      </c>
      <c r="AA424" s="184">
        <v>3620570</v>
      </c>
      <c r="AB424" s="186"/>
      <c r="AC424" s="184">
        <v>23722096</v>
      </c>
      <c r="AD424" s="186"/>
    </row>
    <row r="425" spans="1:30" s="177" customFormat="1" ht="24.75" customHeight="1" x14ac:dyDescent="0.2">
      <c r="A425" s="182">
        <v>43</v>
      </c>
      <c r="B425" s="183" t="s">
        <v>317</v>
      </c>
      <c r="C425" s="186"/>
      <c r="D425" s="186"/>
      <c r="E425" s="184">
        <v>71114</v>
      </c>
      <c r="F425" s="185">
        <v>3</v>
      </c>
      <c r="G425" s="186"/>
      <c r="H425" s="186"/>
      <c r="I425" s="184">
        <v>6347961</v>
      </c>
      <c r="J425" s="185">
        <v>310</v>
      </c>
      <c r="K425" s="186"/>
      <c r="L425" s="186"/>
      <c r="M425" s="186"/>
      <c r="N425" s="186"/>
      <c r="O425" s="184">
        <v>1183870</v>
      </c>
      <c r="P425" s="185">
        <v>132</v>
      </c>
      <c r="Q425" s="186"/>
      <c r="R425" s="186"/>
      <c r="S425" s="186"/>
      <c r="T425" s="186"/>
      <c r="U425" s="184">
        <v>467249</v>
      </c>
      <c r="V425" s="185">
        <v>483</v>
      </c>
      <c r="W425" s="184">
        <v>113358</v>
      </c>
      <c r="X425" s="185">
        <v>163</v>
      </c>
      <c r="Y425" s="184">
        <v>786498</v>
      </c>
      <c r="Z425" s="185">
        <v>463</v>
      </c>
      <c r="AA425" s="184">
        <v>2269962</v>
      </c>
      <c r="AB425" s="186"/>
      <c r="AC425" s="184">
        <v>11240012</v>
      </c>
      <c r="AD425" s="186"/>
    </row>
    <row r="426" spans="1:30" s="177" customFormat="1" ht="24.75" customHeight="1" x14ac:dyDescent="0.2">
      <c r="A426" s="182">
        <v>44</v>
      </c>
      <c r="B426" s="183" t="s">
        <v>318</v>
      </c>
      <c r="C426" s="186"/>
      <c r="D426" s="186"/>
      <c r="E426" s="184">
        <v>2057386</v>
      </c>
      <c r="F426" s="185">
        <v>84</v>
      </c>
      <c r="G426" s="186"/>
      <c r="H426" s="186"/>
      <c r="I426" s="184">
        <v>28088573</v>
      </c>
      <c r="J426" s="184">
        <v>1370</v>
      </c>
      <c r="K426" s="186"/>
      <c r="L426" s="186"/>
      <c r="M426" s="186"/>
      <c r="N426" s="186"/>
      <c r="O426" s="184">
        <v>7619476</v>
      </c>
      <c r="P426" s="185">
        <v>805</v>
      </c>
      <c r="Q426" s="186"/>
      <c r="R426" s="186"/>
      <c r="S426" s="186"/>
      <c r="T426" s="186"/>
      <c r="U426" s="184">
        <v>2837345</v>
      </c>
      <c r="V426" s="184">
        <v>2915</v>
      </c>
      <c r="W426" s="184">
        <v>543068</v>
      </c>
      <c r="X426" s="185">
        <v>781</v>
      </c>
      <c r="Y426" s="184">
        <v>2433820</v>
      </c>
      <c r="Z426" s="184">
        <v>1449</v>
      </c>
      <c r="AA426" s="184">
        <v>10913153</v>
      </c>
      <c r="AB426" s="186"/>
      <c r="AC426" s="184">
        <v>54492821</v>
      </c>
      <c r="AD426" s="186"/>
    </row>
    <row r="427" spans="1:30" s="177" customFormat="1" ht="24.75" customHeight="1" x14ac:dyDescent="0.2">
      <c r="A427" s="182">
        <v>45</v>
      </c>
      <c r="B427" s="183" t="s">
        <v>319</v>
      </c>
      <c r="C427" s="186"/>
      <c r="D427" s="186"/>
      <c r="E427" s="184">
        <v>121048</v>
      </c>
      <c r="F427" s="185">
        <v>5</v>
      </c>
      <c r="G427" s="186"/>
      <c r="H427" s="186"/>
      <c r="I427" s="184">
        <v>5933659</v>
      </c>
      <c r="J427" s="185">
        <v>288</v>
      </c>
      <c r="K427" s="186"/>
      <c r="L427" s="186"/>
      <c r="M427" s="186"/>
      <c r="N427" s="186"/>
      <c r="O427" s="184">
        <v>980006</v>
      </c>
      <c r="P427" s="185">
        <v>110</v>
      </c>
      <c r="Q427" s="186"/>
      <c r="R427" s="186"/>
      <c r="S427" s="186"/>
      <c r="T427" s="186"/>
      <c r="U427" s="184">
        <v>437102</v>
      </c>
      <c r="V427" s="185">
        <v>448</v>
      </c>
      <c r="W427" s="184">
        <v>70105</v>
      </c>
      <c r="X427" s="185">
        <v>101</v>
      </c>
      <c r="Y427" s="184">
        <v>858361</v>
      </c>
      <c r="Z427" s="185">
        <v>543</v>
      </c>
      <c r="AA427" s="184">
        <v>1336467</v>
      </c>
      <c r="AB427" s="186"/>
      <c r="AC427" s="184">
        <v>9736748</v>
      </c>
      <c r="AD427" s="186"/>
    </row>
    <row r="428" spans="1:30" s="177" customFormat="1" ht="24.75" customHeight="1" x14ac:dyDescent="0.2">
      <c r="A428" s="182">
        <v>46</v>
      </c>
      <c r="B428" s="183" t="s">
        <v>320</v>
      </c>
      <c r="C428" s="186"/>
      <c r="D428" s="186"/>
      <c r="E428" s="184">
        <v>1262789</v>
      </c>
      <c r="F428" s="185">
        <v>51</v>
      </c>
      <c r="G428" s="186"/>
      <c r="H428" s="186"/>
      <c r="I428" s="184">
        <v>22366976</v>
      </c>
      <c r="J428" s="184">
        <v>1091</v>
      </c>
      <c r="K428" s="186"/>
      <c r="L428" s="186"/>
      <c r="M428" s="186"/>
      <c r="N428" s="186"/>
      <c r="O428" s="184">
        <v>4663142</v>
      </c>
      <c r="P428" s="185">
        <v>524</v>
      </c>
      <c r="Q428" s="186"/>
      <c r="R428" s="186"/>
      <c r="S428" s="186"/>
      <c r="T428" s="186"/>
      <c r="U428" s="184">
        <v>1813736</v>
      </c>
      <c r="V428" s="184">
        <v>1835</v>
      </c>
      <c r="W428" s="184">
        <v>347757</v>
      </c>
      <c r="X428" s="185">
        <v>499</v>
      </c>
      <c r="Y428" s="184">
        <v>4156110</v>
      </c>
      <c r="Z428" s="184">
        <v>2612</v>
      </c>
      <c r="AA428" s="184">
        <v>7323115</v>
      </c>
      <c r="AB428" s="186"/>
      <c r="AC428" s="184">
        <v>41933625</v>
      </c>
      <c r="AD428" s="186"/>
    </row>
    <row r="429" spans="1:30" s="177" customFormat="1" ht="24.75" customHeight="1" x14ac:dyDescent="0.2">
      <c r="A429" s="182">
        <v>47</v>
      </c>
      <c r="B429" s="183" t="s">
        <v>321</v>
      </c>
      <c r="C429" s="186"/>
      <c r="D429" s="186"/>
      <c r="E429" s="184">
        <v>2717840</v>
      </c>
      <c r="F429" s="185">
        <v>96</v>
      </c>
      <c r="G429" s="184">
        <v>1661770</v>
      </c>
      <c r="H429" s="185">
        <v>26</v>
      </c>
      <c r="I429" s="184">
        <v>63400783</v>
      </c>
      <c r="J429" s="184">
        <v>2568</v>
      </c>
      <c r="K429" s="186"/>
      <c r="L429" s="186"/>
      <c r="M429" s="186"/>
      <c r="N429" s="186"/>
      <c r="O429" s="184">
        <v>12015686</v>
      </c>
      <c r="P429" s="184">
        <v>1326</v>
      </c>
      <c r="Q429" s="186"/>
      <c r="R429" s="186"/>
      <c r="S429" s="186"/>
      <c r="T429" s="186"/>
      <c r="U429" s="184">
        <v>4267335</v>
      </c>
      <c r="V429" s="184">
        <v>4359</v>
      </c>
      <c r="W429" s="184">
        <v>763662</v>
      </c>
      <c r="X429" s="184">
        <v>1097</v>
      </c>
      <c r="Y429" s="184">
        <v>9047750</v>
      </c>
      <c r="Z429" s="184">
        <v>6022</v>
      </c>
      <c r="AA429" s="186"/>
      <c r="AB429" s="186"/>
      <c r="AC429" s="184">
        <v>93874826</v>
      </c>
      <c r="AD429" s="186"/>
    </row>
    <row r="430" spans="1:30" s="177" customFormat="1" ht="24.75" customHeight="1" x14ac:dyDescent="0.2">
      <c r="A430" s="182">
        <v>48</v>
      </c>
      <c r="B430" s="183" t="s">
        <v>322</v>
      </c>
      <c r="C430" s="186"/>
      <c r="D430" s="186"/>
      <c r="E430" s="186"/>
      <c r="F430" s="186"/>
      <c r="G430" s="186"/>
      <c r="H430" s="186"/>
      <c r="I430" s="186"/>
      <c r="J430" s="186"/>
      <c r="K430" s="186"/>
      <c r="L430" s="186"/>
      <c r="M430" s="186"/>
      <c r="N430" s="186"/>
      <c r="O430" s="186"/>
      <c r="P430" s="186"/>
      <c r="Q430" s="186"/>
      <c r="R430" s="186"/>
      <c r="S430" s="186"/>
      <c r="T430" s="186"/>
      <c r="U430" s="186"/>
      <c r="V430" s="186"/>
      <c r="W430" s="186"/>
      <c r="X430" s="186"/>
      <c r="Y430" s="186"/>
      <c r="Z430" s="186"/>
      <c r="AA430" s="184">
        <v>15408475</v>
      </c>
      <c r="AB430" s="186"/>
      <c r="AC430" s="184">
        <v>15408475</v>
      </c>
      <c r="AD430" s="186"/>
    </row>
    <row r="431" spans="1:30" s="177" customFormat="1" ht="24.75" customHeight="1" x14ac:dyDescent="0.2">
      <c r="A431" s="182">
        <v>49</v>
      </c>
      <c r="B431" s="183" t="s">
        <v>323</v>
      </c>
      <c r="C431" s="186"/>
      <c r="D431" s="186"/>
      <c r="E431" s="186"/>
      <c r="F431" s="186"/>
      <c r="G431" s="186"/>
      <c r="H431" s="186"/>
      <c r="I431" s="184">
        <v>11356791</v>
      </c>
      <c r="J431" s="185">
        <v>574</v>
      </c>
      <c r="K431" s="186"/>
      <c r="L431" s="186"/>
      <c r="M431" s="186"/>
      <c r="N431" s="186"/>
      <c r="O431" s="184">
        <v>2285045</v>
      </c>
      <c r="P431" s="185">
        <v>256</v>
      </c>
      <c r="Q431" s="186"/>
      <c r="R431" s="186"/>
      <c r="S431" s="186"/>
      <c r="T431" s="186"/>
      <c r="U431" s="184">
        <v>971751</v>
      </c>
      <c r="V431" s="184">
        <v>1001</v>
      </c>
      <c r="W431" s="184">
        <v>183402</v>
      </c>
      <c r="X431" s="185">
        <v>263</v>
      </c>
      <c r="Y431" s="184">
        <v>2344923</v>
      </c>
      <c r="Z431" s="184">
        <v>1460</v>
      </c>
      <c r="AA431" s="184">
        <v>4009271</v>
      </c>
      <c r="AB431" s="186"/>
      <c r="AC431" s="184">
        <v>21151183</v>
      </c>
      <c r="AD431" s="186"/>
    </row>
    <row r="432" spans="1:30" s="177" customFormat="1" ht="24.75" customHeight="1" x14ac:dyDescent="0.2">
      <c r="A432" s="182">
        <v>50</v>
      </c>
      <c r="B432" s="183" t="s">
        <v>324</v>
      </c>
      <c r="C432" s="186"/>
      <c r="D432" s="186"/>
      <c r="E432" s="184">
        <v>80668</v>
      </c>
      <c r="F432" s="185">
        <v>4</v>
      </c>
      <c r="G432" s="186"/>
      <c r="H432" s="186"/>
      <c r="I432" s="184">
        <v>567043</v>
      </c>
      <c r="J432" s="185">
        <v>27</v>
      </c>
      <c r="K432" s="186"/>
      <c r="L432" s="186"/>
      <c r="M432" s="186"/>
      <c r="N432" s="186"/>
      <c r="O432" s="184">
        <v>57247</v>
      </c>
      <c r="P432" s="185">
        <v>7</v>
      </c>
      <c r="Q432" s="186"/>
      <c r="R432" s="186"/>
      <c r="S432" s="186"/>
      <c r="T432" s="186"/>
      <c r="U432" s="184">
        <v>9742</v>
      </c>
      <c r="V432" s="185">
        <v>10</v>
      </c>
      <c r="W432" s="184">
        <v>7291</v>
      </c>
      <c r="X432" s="185">
        <v>10</v>
      </c>
      <c r="Y432" s="184">
        <v>45213</v>
      </c>
      <c r="Z432" s="185">
        <v>27</v>
      </c>
      <c r="AA432" s="184">
        <v>123866</v>
      </c>
      <c r="AB432" s="186"/>
      <c r="AC432" s="184">
        <v>891070</v>
      </c>
      <c r="AD432" s="186"/>
    </row>
    <row r="433" spans="1:30" s="177" customFormat="1" ht="24.75" customHeight="1" x14ac:dyDescent="0.2">
      <c r="A433" s="182">
        <v>51</v>
      </c>
      <c r="B433" s="183" t="s">
        <v>325</v>
      </c>
      <c r="C433" s="186"/>
      <c r="D433" s="186"/>
      <c r="E433" s="184">
        <v>774804</v>
      </c>
      <c r="F433" s="185">
        <v>31</v>
      </c>
      <c r="G433" s="184">
        <v>2196477</v>
      </c>
      <c r="H433" s="185">
        <v>35</v>
      </c>
      <c r="I433" s="184">
        <v>24187592</v>
      </c>
      <c r="J433" s="184">
        <v>1049</v>
      </c>
      <c r="K433" s="186"/>
      <c r="L433" s="186"/>
      <c r="M433" s="186"/>
      <c r="N433" s="186"/>
      <c r="O433" s="184">
        <v>3048209</v>
      </c>
      <c r="P433" s="185">
        <v>321</v>
      </c>
      <c r="Q433" s="186"/>
      <c r="R433" s="186"/>
      <c r="S433" s="186"/>
      <c r="T433" s="186"/>
      <c r="U433" s="184">
        <v>1652258</v>
      </c>
      <c r="V433" s="184">
        <v>1689</v>
      </c>
      <c r="W433" s="184">
        <v>281261</v>
      </c>
      <c r="X433" s="185">
        <v>404</v>
      </c>
      <c r="Y433" s="184">
        <v>4321652</v>
      </c>
      <c r="Z433" s="184">
        <v>2864</v>
      </c>
      <c r="AA433" s="184">
        <v>4679701</v>
      </c>
      <c r="AB433" s="186"/>
      <c r="AC433" s="184">
        <v>41141954</v>
      </c>
      <c r="AD433" s="186"/>
    </row>
    <row r="434" spans="1:30" s="177" customFormat="1" ht="24.75" customHeight="1" x14ac:dyDescent="0.2">
      <c r="A434" s="182">
        <v>52</v>
      </c>
      <c r="B434" s="183" t="s">
        <v>326</v>
      </c>
      <c r="C434" s="186"/>
      <c r="D434" s="186"/>
      <c r="E434" s="184">
        <v>1639845</v>
      </c>
      <c r="F434" s="185">
        <v>66</v>
      </c>
      <c r="G434" s="186"/>
      <c r="H434" s="186"/>
      <c r="I434" s="184">
        <v>54999338</v>
      </c>
      <c r="J434" s="184">
        <v>2411</v>
      </c>
      <c r="K434" s="186"/>
      <c r="L434" s="186"/>
      <c r="M434" s="186"/>
      <c r="N434" s="186"/>
      <c r="O434" s="184">
        <v>9193320</v>
      </c>
      <c r="P434" s="184">
        <v>1032</v>
      </c>
      <c r="Q434" s="186"/>
      <c r="R434" s="186"/>
      <c r="S434" s="186"/>
      <c r="T434" s="186"/>
      <c r="U434" s="184">
        <v>3464992</v>
      </c>
      <c r="V434" s="184">
        <v>3559</v>
      </c>
      <c r="W434" s="184">
        <v>642262</v>
      </c>
      <c r="X434" s="185">
        <v>922</v>
      </c>
      <c r="Y434" s="184">
        <v>9892661</v>
      </c>
      <c r="Z434" s="184">
        <v>6729</v>
      </c>
      <c r="AA434" s="184">
        <v>14813561</v>
      </c>
      <c r="AB434" s="186"/>
      <c r="AC434" s="184">
        <v>94645979</v>
      </c>
      <c r="AD434" s="186"/>
    </row>
    <row r="435" spans="1:30" s="177" customFormat="1" ht="24.75" customHeight="1" x14ac:dyDescent="0.2">
      <c r="A435" s="182">
        <v>53</v>
      </c>
      <c r="B435" s="183" t="s">
        <v>327</v>
      </c>
      <c r="C435" s="186"/>
      <c r="D435" s="186"/>
      <c r="E435" s="184">
        <v>110433</v>
      </c>
      <c r="F435" s="185">
        <v>4</v>
      </c>
      <c r="G435" s="184">
        <v>4135867</v>
      </c>
      <c r="H435" s="185">
        <v>75</v>
      </c>
      <c r="I435" s="184">
        <v>6913326</v>
      </c>
      <c r="J435" s="185">
        <v>302</v>
      </c>
      <c r="K435" s="186"/>
      <c r="L435" s="186"/>
      <c r="M435" s="186"/>
      <c r="N435" s="186"/>
      <c r="O435" s="184">
        <v>923964</v>
      </c>
      <c r="P435" s="185">
        <v>103</v>
      </c>
      <c r="Q435" s="186"/>
      <c r="R435" s="186"/>
      <c r="S435" s="186"/>
      <c r="T435" s="186"/>
      <c r="U435" s="184">
        <v>453871</v>
      </c>
      <c r="V435" s="185">
        <v>465</v>
      </c>
      <c r="W435" s="184">
        <v>96404</v>
      </c>
      <c r="X435" s="185">
        <v>138</v>
      </c>
      <c r="Y435" s="184">
        <v>690836</v>
      </c>
      <c r="Z435" s="185">
        <v>474</v>
      </c>
      <c r="AA435" s="184">
        <v>1721641</v>
      </c>
      <c r="AB435" s="186"/>
      <c r="AC435" s="184">
        <v>15046342</v>
      </c>
      <c r="AD435" s="186"/>
    </row>
    <row r="436" spans="1:30" s="177" customFormat="1" ht="24.75" customHeight="1" x14ac:dyDescent="0.2">
      <c r="A436" s="182">
        <v>54</v>
      </c>
      <c r="B436" s="183" t="s">
        <v>328</v>
      </c>
      <c r="C436" s="186"/>
      <c r="D436" s="186"/>
      <c r="E436" s="186"/>
      <c r="F436" s="186"/>
      <c r="G436" s="184">
        <v>8075863</v>
      </c>
      <c r="H436" s="185">
        <v>71</v>
      </c>
      <c r="I436" s="184">
        <v>52540567</v>
      </c>
      <c r="J436" s="184">
        <v>2411</v>
      </c>
      <c r="K436" s="186"/>
      <c r="L436" s="186"/>
      <c r="M436" s="184">
        <v>21402860</v>
      </c>
      <c r="N436" s="185">
        <v>190</v>
      </c>
      <c r="O436" s="184">
        <v>12798296</v>
      </c>
      <c r="P436" s="184">
        <v>1436</v>
      </c>
      <c r="Q436" s="186"/>
      <c r="R436" s="186"/>
      <c r="S436" s="186"/>
      <c r="T436" s="186"/>
      <c r="U436" s="184">
        <v>4390939</v>
      </c>
      <c r="V436" s="184">
        <v>4536</v>
      </c>
      <c r="W436" s="184">
        <v>933313</v>
      </c>
      <c r="X436" s="184">
        <v>1341</v>
      </c>
      <c r="Y436" s="184">
        <v>8781105</v>
      </c>
      <c r="Z436" s="184">
        <v>6278</v>
      </c>
      <c r="AA436" s="184">
        <v>16732252</v>
      </c>
      <c r="AB436" s="186"/>
      <c r="AC436" s="184">
        <v>125655195</v>
      </c>
      <c r="AD436" s="186"/>
    </row>
    <row r="437" spans="1:30" s="177" customFormat="1" ht="24.75" customHeight="1" x14ac:dyDescent="0.2">
      <c r="A437" s="182">
        <v>55</v>
      </c>
      <c r="B437" s="183" t="s">
        <v>329</v>
      </c>
      <c r="C437" s="186"/>
      <c r="D437" s="186"/>
      <c r="E437" s="184">
        <v>1100092</v>
      </c>
      <c r="F437" s="185">
        <v>46</v>
      </c>
      <c r="G437" s="186"/>
      <c r="H437" s="186"/>
      <c r="I437" s="184">
        <v>50190042</v>
      </c>
      <c r="J437" s="184">
        <v>2311</v>
      </c>
      <c r="K437" s="186"/>
      <c r="L437" s="186"/>
      <c r="M437" s="186"/>
      <c r="N437" s="186"/>
      <c r="O437" s="184">
        <v>9313466</v>
      </c>
      <c r="P437" s="184">
        <v>1047</v>
      </c>
      <c r="Q437" s="186"/>
      <c r="R437" s="186"/>
      <c r="S437" s="186"/>
      <c r="T437" s="186"/>
      <c r="U437" s="184">
        <v>3518070</v>
      </c>
      <c r="V437" s="184">
        <v>3581</v>
      </c>
      <c r="W437" s="184">
        <v>661524</v>
      </c>
      <c r="X437" s="185">
        <v>950</v>
      </c>
      <c r="Y437" s="184">
        <v>10482401</v>
      </c>
      <c r="Z437" s="184">
        <v>7031</v>
      </c>
      <c r="AA437" s="184">
        <v>13758126</v>
      </c>
      <c r="AB437" s="186"/>
      <c r="AC437" s="184">
        <v>89023721</v>
      </c>
      <c r="AD437" s="186"/>
    </row>
    <row r="438" spans="1:30" s="177" customFormat="1" ht="24.75" customHeight="1" x14ac:dyDescent="0.2">
      <c r="A438" s="182">
        <v>56</v>
      </c>
      <c r="B438" s="183" t="s">
        <v>330</v>
      </c>
      <c r="C438" s="186"/>
      <c r="D438" s="186"/>
      <c r="E438" s="184">
        <v>1954562</v>
      </c>
      <c r="F438" s="185">
        <v>80</v>
      </c>
      <c r="G438" s="186"/>
      <c r="H438" s="186"/>
      <c r="I438" s="184">
        <v>46214721</v>
      </c>
      <c r="J438" s="184">
        <v>2246</v>
      </c>
      <c r="K438" s="186"/>
      <c r="L438" s="186"/>
      <c r="M438" s="186"/>
      <c r="N438" s="186"/>
      <c r="O438" s="184">
        <v>9822357</v>
      </c>
      <c r="P438" s="184">
        <v>1101</v>
      </c>
      <c r="Q438" s="186"/>
      <c r="R438" s="186"/>
      <c r="S438" s="186"/>
      <c r="T438" s="186"/>
      <c r="U438" s="184">
        <v>3786672</v>
      </c>
      <c r="V438" s="184">
        <v>3805</v>
      </c>
      <c r="W438" s="184">
        <v>694612</v>
      </c>
      <c r="X438" s="185">
        <v>997</v>
      </c>
      <c r="Y438" s="184">
        <v>8418589</v>
      </c>
      <c r="Z438" s="184">
        <v>5563</v>
      </c>
      <c r="AA438" s="184">
        <v>14152341</v>
      </c>
      <c r="AB438" s="186"/>
      <c r="AC438" s="184">
        <v>85043854</v>
      </c>
      <c r="AD438" s="186"/>
    </row>
    <row r="439" spans="1:30" s="177" customFormat="1" ht="24.75" customHeight="1" x14ac:dyDescent="0.2">
      <c r="A439" s="182">
        <v>57</v>
      </c>
      <c r="B439" s="183" t="s">
        <v>331</v>
      </c>
      <c r="C439" s="186"/>
      <c r="D439" s="186"/>
      <c r="E439" s="184">
        <v>337219</v>
      </c>
      <c r="F439" s="185">
        <v>14</v>
      </c>
      <c r="G439" s="186"/>
      <c r="H439" s="186"/>
      <c r="I439" s="184">
        <v>18327934</v>
      </c>
      <c r="J439" s="185">
        <v>892</v>
      </c>
      <c r="K439" s="186"/>
      <c r="L439" s="186"/>
      <c r="M439" s="186"/>
      <c r="N439" s="186"/>
      <c r="O439" s="184">
        <v>3911009</v>
      </c>
      <c r="P439" s="185">
        <v>438</v>
      </c>
      <c r="Q439" s="186"/>
      <c r="R439" s="186"/>
      <c r="S439" s="186"/>
      <c r="T439" s="186"/>
      <c r="U439" s="184">
        <v>1673667</v>
      </c>
      <c r="V439" s="184">
        <v>1705</v>
      </c>
      <c r="W439" s="184">
        <v>313661</v>
      </c>
      <c r="X439" s="185">
        <v>451</v>
      </c>
      <c r="Y439" s="184">
        <v>2253473</v>
      </c>
      <c r="Z439" s="184">
        <v>1449</v>
      </c>
      <c r="AA439" s="184">
        <v>5881597</v>
      </c>
      <c r="AB439" s="186"/>
      <c r="AC439" s="184">
        <v>32698560</v>
      </c>
      <c r="AD439" s="186"/>
    </row>
    <row r="440" spans="1:30" s="177" customFormat="1" ht="24.75" customHeight="1" x14ac:dyDescent="0.2">
      <c r="A440" s="182">
        <v>58</v>
      </c>
      <c r="B440" s="183" t="s">
        <v>332</v>
      </c>
      <c r="C440" s="186"/>
      <c r="D440" s="186"/>
      <c r="E440" s="186"/>
      <c r="F440" s="186"/>
      <c r="G440" s="186"/>
      <c r="H440" s="186"/>
      <c r="I440" s="184">
        <v>31395373</v>
      </c>
      <c r="J440" s="184">
        <v>1448</v>
      </c>
      <c r="K440" s="186"/>
      <c r="L440" s="186"/>
      <c r="M440" s="186"/>
      <c r="N440" s="186"/>
      <c r="O440" s="184">
        <v>6978114</v>
      </c>
      <c r="P440" s="185">
        <v>785</v>
      </c>
      <c r="Q440" s="186"/>
      <c r="R440" s="186"/>
      <c r="S440" s="186"/>
      <c r="T440" s="186"/>
      <c r="U440" s="184">
        <v>2591333</v>
      </c>
      <c r="V440" s="184">
        <v>2625</v>
      </c>
      <c r="W440" s="184">
        <v>510024</v>
      </c>
      <c r="X440" s="185">
        <v>733</v>
      </c>
      <c r="Y440" s="184">
        <v>7299267</v>
      </c>
      <c r="Z440" s="184">
        <v>4863</v>
      </c>
      <c r="AA440" s="184">
        <v>11357588</v>
      </c>
      <c r="AB440" s="186"/>
      <c r="AC440" s="184">
        <v>60131699</v>
      </c>
      <c r="AD440" s="186"/>
    </row>
    <row r="441" spans="1:30" s="177" customFormat="1" ht="24.75" customHeight="1" x14ac:dyDescent="0.2">
      <c r="A441" s="182">
        <v>59</v>
      </c>
      <c r="B441" s="183" t="s">
        <v>333</v>
      </c>
      <c r="C441" s="186"/>
      <c r="D441" s="186"/>
      <c r="E441" s="184">
        <v>495534</v>
      </c>
      <c r="F441" s="185">
        <v>21</v>
      </c>
      <c r="G441" s="186"/>
      <c r="H441" s="186"/>
      <c r="I441" s="184">
        <v>11183309</v>
      </c>
      <c r="J441" s="185">
        <v>486</v>
      </c>
      <c r="K441" s="186"/>
      <c r="L441" s="186"/>
      <c r="M441" s="186"/>
      <c r="N441" s="186"/>
      <c r="O441" s="184">
        <v>1244296</v>
      </c>
      <c r="P441" s="185">
        <v>140</v>
      </c>
      <c r="Q441" s="186"/>
      <c r="R441" s="186"/>
      <c r="S441" s="186"/>
      <c r="T441" s="186"/>
      <c r="U441" s="184">
        <v>821948</v>
      </c>
      <c r="V441" s="185">
        <v>830</v>
      </c>
      <c r="W441" s="184">
        <v>162498</v>
      </c>
      <c r="X441" s="185">
        <v>233</v>
      </c>
      <c r="Y441" s="184">
        <v>1405054</v>
      </c>
      <c r="Z441" s="185">
        <v>955</v>
      </c>
      <c r="AA441" s="184">
        <v>3134730</v>
      </c>
      <c r="AB441" s="186"/>
      <c r="AC441" s="184">
        <v>18447369</v>
      </c>
      <c r="AD441" s="186"/>
    </row>
    <row r="442" spans="1:30" s="177" customFormat="1" ht="24.75" customHeight="1" x14ac:dyDescent="0.2">
      <c r="A442" s="182">
        <v>60</v>
      </c>
      <c r="B442" s="183" t="s">
        <v>334</v>
      </c>
      <c r="C442" s="186"/>
      <c r="D442" s="186"/>
      <c r="E442" s="184">
        <v>68271</v>
      </c>
      <c r="F442" s="185">
        <v>3</v>
      </c>
      <c r="G442" s="186"/>
      <c r="H442" s="186"/>
      <c r="I442" s="184">
        <v>2150611</v>
      </c>
      <c r="J442" s="185">
        <v>95</v>
      </c>
      <c r="K442" s="186"/>
      <c r="L442" s="186"/>
      <c r="M442" s="186"/>
      <c r="N442" s="186"/>
      <c r="O442" s="184">
        <v>643611</v>
      </c>
      <c r="P442" s="185">
        <v>66</v>
      </c>
      <c r="Q442" s="186"/>
      <c r="R442" s="186"/>
      <c r="S442" s="186"/>
      <c r="T442" s="186"/>
      <c r="U442" s="184">
        <v>194321</v>
      </c>
      <c r="V442" s="185">
        <v>202</v>
      </c>
      <c r="W442" s="184">
        <v>53939</v>
      </c>
      <c r="X442" s="185">
        <v>78</v>
      </c>
      <c r="Y442" s="184">
        <v>466330</v>
      </c>
      <c r="Z442" s="185">
        <v>288</v>
      </c>
      <c r="AA442" s="184">
        <v>679590</v>
      </c>
      <c r="AB442" s="186"/>
      <c r="AC442" s="184">
        <v>4256673</v>
      </c>
      <c r="AD442" s="186"/>
    </row>
    <row r="443" spans="1:30" s="177" customFormat="1" ht="24.75" customHeight="1" x14ac:dyDescent="0.2">
      <c r="A443" s="182">
        <v>61</v>
      </c>
      <c r="B443" s="183" t="s">
        <v>335</v>
      </c>
      <c r="C443" s="186"/>
      <c r="D443" s="186"/>
      <c r="E443" s="186"/>
      <c r="F443" s="186"/>
      <c r="G443" s="186"/>
      <c r="H443" s="186"/>
      <c r="I443" s="184">
        <v>13345961</v>
      </c>
      <c r="J443" s="185">
        <v>610</v>
      </c>
      <c r="K443" s="186"/>
      <c r="L443" s="186"/>
      <c r="M443" s="186"/>
      <c r="N443" s="186"/>
      <c r="O443" s="184">
        <v>2965405</v>
      </c>
      <c r="P443" s="185">
        <v>334</v>
      </c>
      <c r="Q443" s="186"/>
      <c r="R443" s="186"/>
      <c r="S443" s="186"/>
      <c r="T443" s="186"/>
      <c r="U443" s="184">
        <v>1219600</v>
      </c>
      <c r="V443" s="184">
        <v>1245</v>
      </c>
      <c r="W443" s="184">
        <v>217538</v>
      </c>
      <c r="X443" s="185">
        <v>313</v>
      </c>
      <c r="Y443" s="184">
        <v>2119467</v>
      </c>
      <c r="Z443" s="184">
        <v>1231</v>
      </c>
      <c r="AA443" s="184">
        <v>4341850</v>
      </c>
      <c r="AB443" s="186"/>
      <c r="AC443" s="184">
        <v>24209821</v>
      </c>
      <c r="AD443" s="186"/>
    </row>
    <row r="444" spans="1:30" s="177" customFormat="1" ht="36.75" customHeight="1" x14ac:dyDescent="0.2">
      <c r="A444" s="182">
        <v>62</v>
      </c>
      <c r="B444" s="183" t="s">
        <v>336</v>
      </c>
      <c r="C444" s="186"/>
      <c r="D444" s="186"/>
      <c r="E444" s="184">
        <v>531160</v>
      </c>
      <c r="F444" s="185">
        <v>18</v>
      </c>
      <c r="G444" s="184">
        <v>4398038</v>
      </c>
      <c r="H444" s="185">
        <v>75</v>
      </c>
      <c r="I444" s="184">
        <v>23241442</v>
      </c>
      <c r="J444" s="185">
        <v>950</v>
      </c>
      <c r="K444" s="186"/>
      <c r="L444" s="186"/>
      <c r="M444" s="186"/>
      <c r="N444" s="186"/>
      <c r="O444" s="184">
        <v>6313602</v>
      </c>
      <c r="P444" s="185">
        <v>668</v>
      </c>
      <c r="Q444" s="186"/>
      <c r="R444" s="186"/>
      <c r="S444" s="186"/>
      <c r="T444" s="186"/>
      <c r="U444" s="184">
        <v>1501716</v>
      </c>
      <c r="V444" s="184">
        <v>1529</v>
      </c>
      <c r="W444" s="184">
        <v>183693</v>
      </c>
      <c r="X444" s="185">
        <v>264</v>
      </c>
      <c r="Y444" s="184">
        <v>3177637</v>
      </c>
      <c r="Z444" s="184">
        <v>2114</v>
      </c>
      <c r="AA444" s="184">
        <v>5416809</v>
      </c>
      <c r="AB444" s="186"/>
      <c r="AC444" s="184">
        <v>44764097</v>
      </c>
      <c r="AD444" s="186"/>
    </row>
    <row r="445" spans="1:30" s="177" customFormat="1" ht="36.75" customHeight="1" x14ac:dyDescent="0.2">
      <c r="A445" s="182">
        <v>63</v>
      </c>
      <c r="B445" s="183" t="s">
        <v>337</v>
      </c>
      <c r="C445" s="186"/>
      <c r="D445" s="186"/>
      <c r="E445" s="184">
        <v>769178</v>
      </c>
      <c r="F445" s="185">
        <v>31</v>
      </c>
      <c r="G445" s="184">
        <v>8193554</v>
      </c>
      <c r="H445" s="185">
        <v>126</v>
      </c>
      <c r="I445" s="184">
        <v>23528501</v>
      </c>
      <c r="J445" s="185">
        <v>947</v>
      </c>
      <c r="K445" s="186"/>
      <c r="L445" s="186"/>
      <c r="M445" s="186"/>
      <c r="N445" s="186"/>
      <c r="O445" s="184">
        <v>3274649</v>
      </c>
      <c r="P445" s="185">
        <v>362</v>
      </c>
      <c r="Q445" s="186"/>
      <c r="R445" s="186"/>
      <c r="S445" s="186"/>
      <c r="T445" s="186"/>
      <c r="U445" s="184">
        <v>1222824</v>
      </c>
      <c r="V445" s="184">
        <v>1260</v>
      </c>
      <c r="W445" s="184">
        <v>229669</v>
      </c>
      <c r="X445" s="185">
        <v>330</v>
      </c>
      <c r="Y445" s="184">
        <v>4132914</v>
      </c>
      <c r="Z445" s="184">
        <v>2784</v>
      </c>
      <c r="AA445" s="184">
        <v>5226591</v>
      </c>
      <c r="AB445" s="186"/>
      <c r="AC445" s="184">
        <v>46577880</v>
      </c>
      <c r="AD445" s="186"/>
    </row>
    <row r="446" spans="1:30" s="177" customFormat="1" ht="24.75" customHeight="1" x14ac:dyDescent="0.2">
      <c r="A446" s="182">
        <v>64</v>
      </c>
      <c r="B446" s="183" t="s">
        <v>338</v>
      </c>
      <c r="C446" s="186"/>
      <c r="D446" s="186"/>
      <c r="E446" s="184">
        <v>1339939</v>
      </c>
      <c r="F446" s="185">
        <v>56</v>
      </c>
      <c r="G446" s="186"/>
      <c r="H446" s="186"/>
      <c r="I446" s="184">
        <v>38296263</v>
      </c>
      <c r="J446" s="184">
        <v>1862</v>
      </c>
      <c r="K446" s="186"/>
      <c r="L446" s="186"/>
      <c r="M446" s="186"/>
      <c r="N446" s="186"/>
      <c r="O446" s="184">
        <v>8300330</v>
      </c>
      <c r="P446" s="185">
        <v>930</v>
      </c>
      <c r="Q446" s="186"/>
      <c r="R446" s="186"/>
      <c r="S446" s="186"/>
      <c r="T446" s="186"/>
      <c r="U446" s="184">
        <v>3274459</v>
      </c>
      <c r="V446" s="184">
        <v>3368</v>
      </c>
      <c r="W446" s="184">
        <v>616716</v>
      </c>
      <c r="X446" s="185">
        <v>885</v>
      </c>
      <c r="Y446" s="184">
        <v>7897357</v>
      </c>
      <c r="Z446" s="184">
        <v>5387</v>
      </c>
      <c r="AA446" s="184">
        <v>9080482</v>
      </c>
      <c r="AB446" s="186"/>
      <c r="AC446" s="184">
        <v>68805546</v>
      </c>
      <c r="AD446" s="186"/>
    </row>
    <row r="447" spans="1:30" s="177" customFormat="1" ht="24.75" customHeight="1" x14ac:dyDescent="0.2">
      <c r="A447" s="182">
        <v>65</v>
      </c>
      <c r="B447" s="183" t="s">
        <v>339</v>
      </c>
      <c r="C447" s="186"/>
      <c r="D447" s="186"/>
      <c r="E447" s="184">
        <v>91642</v>
      </c>
      <c r="F447" s="185">
        <v>4</v>
      </c>
      <c r="G447" s="186"/>
      <c r="H447" s="186"/>
      <c r="I447" s="184">
        <v>2330324</v>
      </c>
      <c r="J447" s="185">
        <v>112</v>
      </c>
      <c r="K447" s="186"/>
      <c r="L447" s="186"/>
      <c r="M447" s="186"/>
      <c r="N447" s="186"/>
      <c r="O447" s="184">
        <v>128882</v>
      </c>
      <c r="P447" s="185">
        <v>15</v>
      </c>
      <c r="Q447" s="186"/>
      <c r="R447" s="186"/>
      <c r="S447" s="186"/>
      <c r="T447" s="186"/>
      <c r="U447" s="184">
        <v>53152</v>
      </c>
      <c r="V447" s="185">
        <v>54</v>
      </c>
      <c r="W447" s="184">
        <v>5713</v>
      </c>
      <c r="X447" s="185">
        <v>8</v>
      </c>
      <c r="Y447" s="184">
        <v>381722</v>
      </c>
      <c r="Z447" s="185">
        <v>268</v>
      </c>
      <c r="AA447" s="184">
        <v>537979</v>
      </c>
      <c r="AB447" s="186"/>
      <c r="AC447" s="184">
        <v>3529414</v>
      </c>
      <c r="AD447" s="186"/>
    </row>
    <row r="448" spans="1:30" s="177" customFormat="1" ht="24.75" customHeight="1" x14ac:dyDescent="0.2">
      <c r="A448" s="182">
        <v>66</v>
      </c>
      <c r="B448" s="183" t="s">
        <v>340</v>
      </c>
      <c r="C448" s="186"/>
      <c r="D448" s="186"/>
      <c r="E448" s="184">
        <v>644565</v>
      </c>
      <c r="F448" s="185">
        <v>26</v>
      </c>
      <c r="G448" s="186"/>
      <c r="H448" s="186"/>
      <c r="I448" s="184">
        <v>27830248</v>
      </c>
      <c r="J448" s="184">
        <v>1356</v>
      </c>
      <c r="K448" s="186"/>
      <c r="L448" s="186"/>
      <c r="M448" s="186"/>
      <c r="N448" s="186"/>
      <c r="O448" s="184">
        <v>5592711</v>
      </c>
      <c r="P448" s="185">
        <v>627</v>
      </c>
      <c r="Q448" s="186"/>
      <c r="R448" s="186"/>
      <c r="S448" s="186"/>
      <c r="T448" s="186"/>
      <c r="U448" s="184">
        <v>2095146</v>
      </c>
      <c r="V448" s="184">
        <v>2138</v>
      </c>
      <c r="W448" s="184">
        <v>391068</v>
      </c>
      <c r="X448" s="185">
        <v>558</v>
      </c>
      <c r="Y448" s="184">
        <v>4347478</v>
      </c>
      <c r="Z448" s="184">
        <v>2765</v>
      </c>
      <c r="AA448" s="184">
        <v>8725669</v>
      </c>
      <c r="AB448" s="186"/>
      <c r="AC448" s="184">
        <v>49626885</v>
      </c>
      <c r="AD448" s="186"/>
    </row>
    <row r="449" spans="1:30" s="177" customFormat="1" ht="24.75" customHeight="1" x14ac:dyDescent="0.2">
      <c r="A449" s="182">
        <v>67</v>
      </c>
      <c r="B449" s="183" t="s">
        <v>341</v>
      </c>
      <c r="C449" s="186"/>
      <c r="D449" s="186"/>
      <c r="E449" s="184">
        <v>810416</v>
      </c>
      <c r="F449" s="185">
        <v>34</v>
      </c>
      <c r="G449" s="184">
        <v>7750440</v>
      </c>
      <c r="H449" s="185">
        <v>121</v>
      </c>
      <c r="I449" s="184">
        <v>32011102</v>
      </c>
      <c r="J449" s="184">
        <v>1410</v>
      </c>
      <c r="K449" s="186"/>
      <c r="L449" s="186"/>
      <c r="M449" s="186"/>
      <c r="N449" s="186"/>
      <c r="O449" s="184">
        <v>5056416</v>
      </c>
      <c r="P449" s="185">
        <v>567</v>
      </c>
      <c r="Q449" s="186"/>
      <c r="R449" s="186"/>
      <c r="S449" s="186"/>
      <c r="T449" s="186"/>
      <c r="U449" s="184">
        <v>2310785</v>
      </c>
      <c r="V449" s="184">
        <v>2375</v>
      </c>
      <c r="W449" s="184">
        <v>331038</v>
      </c>
      <c r="X449" s="185">
        <v>475</v>
      </c>
      <c r="Y449" s="184">
        <v>4171021</v>
      </c>
      <c r="Z449" s="184">
        <v>2795</v>
      </c>
      <c r="AA449" s="184">
        <v>8038725</v>
      </c>
      <c r="AB449" s="186"/>
      <c r="AC449" s="184">
        <v>60479943</v>
      </c>
      <c r="AD449" s="186"/>
    </row>
    <row r="450" spans="1:30" s="177" customFormat="1" ht="24.75" customHeight="1" x14ac:dyDescent="0.2">
      <c r="A450" s="182">
        <v>68</v>
      </c>
      <c r="B450" s="183" t="s">
        <v>342</v>
      </c>
      <c r="C450" s="186"/>
      <c r="D450" s="186"/>
      <c r="E450" s="184">
        <v>1698755</v>
      </c>
      <c r="F450" s="185">
        <v>70</v>
      </c>
      <c r="G450" s="184">
        <v>1304925</v>
      </c>
      <c r="H450" s="185">
        <v>21</v>
      </c>
      <c r="I450" s="184">
        <v>21125994</v>
      </c>
      <c r="J450" s="185">
        <v>877</v>
      </c>
      <c r="K450" s="186"/>
      <c r="L450" s="186"/>
      <c r="M450" s="186"/>
      <c r="N450" s="186"/>
      <c r="O450" s="184">
        <v>3739902</v>
      </c>
      <c r="P450" s="185">
        <v>414</v>
      </c>
      <c r="Q450" s="186"/>
      <c r="R450" s="186"/>
      <c r="S450" s="186"/>
      <c r="T450" s="186"/>
      <c r="U450" s="184">
        <v>971732</v>
      </c>
      <c r="V450" s="185">
        <v>994</v>
      </c>
      <c r="W450" s="184">
        <v>210408</v>
      </c>
      <c r="X450" s="185">
        <v>303</v>
      </c>
      <c r="Y450" s="184">
        <v>3308979</v>
      </c>
      <c r="Z450" s="184">
        <v>1873</v>
      </c>
      <c r="AA450" s="184">
        <v>5029155</v>
      </c>
      <c r="AB450" s="186"/>
      <c r="AC450" s="184">
        <v>37389850</v>
      </c>
      <c r="AD450" s="186"/>
    </row>
    <row r="451" spans="1:30" s="177" customFormat="1" ht="48.75" customHeight="1" x14ac:dyDescent="0.2">
      <c r="A451" s="182">
        <v>69</v>
      </c>
      <c r="B451" s="183" t="s">
        <v>343</v>
      </c>
      <c r="C451" s="186"/>
      <c r="D451" s="186"/>
      <c r="E451" s="186"/>
      <c r="F451" s="186"/>
      <c r="G451" s="186"/>
      <c r="H451" s="186"/>
      <c r="I451" s="186"/>
      <c r="J451" s="186"/>
      <c r="K451" s="186"/>
      <c r="L451" s="186"/>
      <c r="M451" s="186"/>
      <c r="N451" s="186"/>
      <c r="O451" s="184">
        <v>1117298</v>
      </c>
      <c r="P451" s="185">
        <v>125</v>
      </c>
      <c r="Q451" s="186"/>
      <c r="R451" s="186"/>
      <c r="S451" s="186"/>
      <c r="T451" s="186"/>
      <c r="U451" s="184">
        <v>288708</v>
      </c>
      <c r="V451" s="185">
        <v>455</v>
      </c>
      <c r="W451" s="184">
        <v>88560</v>
      </c>
      <c r="X451" s="185">
        <v>127</v>
      </c>
      <c r="Y451" s="184">
        <v>19579</v>
      </c>
      <c r="Z451" s="185">
        <v>8</v>
      </c>
      <c r="AA451" s="186"/>
      <c r="AB451" s="186"/>
      <c r="AC451" s="184">
        <v>1514145</v>
      </c>
      <c r="AD451" s="186"/>
    </row>
    <row r="452" spans="1:30" s="177" customFormat="1" ht="48.75" customHeight="1" x14ac:dyDescent="0.2">
      <c r="A452" s="182">
        <v>70</v>
      </c>
      <c r="B452" s="183" t="s">
        <v>344</v>
      </c>
      <c r="C452" s="186"/>
      <c r="D452" s="186"/>
      <c r="E452" s="186"/>
      <c r="F452" s="186"/>
      <c r="G452" s="184">
        <v>1144327</v>
      </c>
      <c r="H452" s="185">
        <v>19</v>
      </c>
      <c r="I452" s="184">
        <v>6354309</v>
      </c>
      <c r="J452" s="185">
        <v>258</v>
      </c>
      <c r="K452" s="186"/>
      <c r="L452" s="186"/>
      <c r="M452" s="186"/>
      <c r="N452" s="186"/>
      <c r="O452" s="184">
        <v>1349400</v>
      </c>
      <c r="P452" s="185">
        <v>196</v>
      </c>
      <c r="Q452" s="186"/>
      <c r="R452" s="186"/>
      <c r="S452" s="186"/>
      <c r="T452" s="186"/>
      <c r="U452" s="184">
        <v>840479</v>
      </c>
      <c r="V452" s="185">
        <v>895</v>
      </c>
      <c r="W452" s="184">
        <v>156731</v>
      </c>
      <c r="X452" s="185">
        <v>225</v>
      </c>
      <c r="Y452" s="184">
        <v>366029</v>
      </c>
      <c r="Z452" s="185">
        <v>91</v>
      </c>
      <c r="AA452" s="186"/>
      <c r="AB452" s="186"/>
      <c r="AC452" s="184">
        <v>10211275</v>
      </c>
      <c r="AD452" s="186"/>
    </row>
    <row r="453" spans="1:30" s="177" customFormat="1" ht="36.75" customHeight="1" x14ac:dyDescent="0.2">
      <c r="A453" s="182">
        <v>71</v>
      </c>
      <c r="B453" s="183" t="s">
        <v>345</v>
      </c>
      <c r="C453" s="186"/>
      <c r="D453" s="186"/>
      <c r="E453" s="186"/>
      <c r="F453" s="186"/>
      <c r="G453" s="186"/>
      <c r="H453" s="186"/>
      <c r="I453" s="184">
        <v>7308864</v>
      </c>
      <c r="J453" s="185">
        <v>328</v>
      </c>
      <c r="K453" s="186"/>
      <c r="L453" s="186"/>
      <c r="M453" s="186"/>
      <c r="N453" s="186"/>
      <c r="O453" s="184">
        <v>4489567</v>
      </c>
      <c r="P453" s="185">
        <v>491</v>
      </c>
      <c r="Q453" s="186"/>
      <c r="R453" s="186"/>
      <c r="S453" s="186"/>
      <c r="T453" s="186"/>
      <c r="U453" s="184">
        <v>1777518</v>
      </c>
      <c r="V453" s="184">
        <v>1803</v>
      </c>
      <c r="W453" s="184">
        <v>233012</v>
      </c>
      <c r="X453" s="185">
        <v>334</v>
      </c>
      <c r="Y453" s="186"/>
      <c r="Z453" s="186"/>
      <c r="AA453" s="186"/>
      <c r="AB453" s="186"/>
      <c r="AC453" s="184">
        <v>13808961</v>
      </c>
      <c r="AD453" s="186"/>
    </row>
    <row r="454" spans="1:30" s="177" customFormat="1" ht="36.75" customHeight="1" x14ac:dyDescent="0.2">
      <c r="A454" s="182">
        <v>72</v>
      </c>
      <c r="B454" s="183" t="s">
        <v>346</v>
      </c>
      <c r="C454" s="186"/>
      <c r="D454" s="186"/>
      <c r="E454" s="186"/>
      <c r="F454" s="186"/>
      <c r="G454" s="186"/>
      <c r="H454" s="186"/>
      <c r="I454" s="186"/>
      <c r="J454" s="186"/>
      <c r="K454" s="186"/>
      <c r="L454" s="186"/>
      <c r="M454" s="186"/>
      <c r="N454" s="186"/>
      <c r="O454" s="184">
        <v>81080</v>
      </c>
      <c r="P454" s="185">
        <v>9</v>
      </c>
      <c r="Q454" s="186"/>
      <c r="R454" s="186"/>
      <c r="S454" s="186"/>
      <c r="T454" s="186"/>
      <c r="U454" s="184">
        <v>38902</v>
      </c>
      <c r="V454" s="185">
        <v>41</v>
      </c>
      <c r="W454" s="184">
        <v>1500</v>
      </c>
      <c r="X454" s="185">
        <v>2</v>
      </c>
      <c r="Y454" s="186"/>
      <c r="Z454" s="186"/>
      <c r="AA454" s="186"/>
      <c r="AB454" s="186"/>
      <c r="AC454" s="184">
        <v>121482</v>
      </c>
      <c r="AD454" s="186"/>
    </row>
    <row r="455" spans="1:30" s="177" customFormat="1" ht="36.75" customHeight="1" x14ac:dyDescent="0.2">
      <c r="A455" s="182">
        <v>73</v>
      </c>
      <c r="B455" s="183" t="s">
        <v>361</v>
      </c>
      <c r="C455" s="186"/>
      <c r="D455" s="186"/>
      <c r="E455" s="186"/>
      <c r="F455" s="186"/>
      <c r="G455" s="186"/>
      <c r="H455" s="186"/>
      <c r="I455" s="186"/>
      <c r="J455" s="186"/>
      <c r="K455" s="186"/>
      <c r="L455" s="186"/>
      <c r="M455" s="186"/>
      <c r="N455" s="186"/>
      <c r="O455" s="184">
        <v>771079</v>
      </c>
      <c r="P455" s="185">
        <v>87</v>
      </c>
      <c r="Q455" s="186"/>
      <c r="R455" s="186"/>
      <c r="S455" s="186"/>
      <c r="T455" s="186"/>
      <c r="U455" s="184">
        <v>394279</v>
      </c>
      <c r="V455" s="185">
        <v>419</v>
      </c>
      <c r="W455" s="184">
        <v>55342</v>
      </c>
      <c r="X455" s="185">
        <v>80</v>
      </c>
      <c r="Y455" s="186"/>
      <c r="Z455" s="186"/>
      <c r="AA455" s="186"/>
      <c r="AB455" s="186"/>
      <c r="AC455" s="184">
        <v>1220700</v>
      </c>
      <c r="AD455" s="186"/>
    </row>
    <row r="456" spans="1:30" s="177" customFormat="1" ht="36.75" customHeight="1" x14ac:dyDescent="0.2">
      <c r="A456" s="182">
        <v>74</v>
      </c>
      <c r="B456" s="183" t="s">
        <v>347</v>
      </c>
      <c r="C456" s="186"/>
      <c r="D456" s="186"/>
      <c r="E456" s="186"/>
      <c r="F456" s="186"/>
      <c r="G456" s="186"/>
      <c r="H456" s="186"/>
      <c r="I456" s="184">
        <v>196446</v>
      </c>
      <c r="J456" s="185">
        <v>9</v>
      </c>
      <c r="K456" s="186"/>
      <c r="L456" s="186"/>
      <c r="M456" s="186"/>
      <c r="N456" s="186"/>
      <c r="O456" s="184">
        <v>101988</v>
      </c>
      <c r="P456" s="185">
        <v>10</v>
      </c>
      <c r="Q456" s="186"/>
      <c r="R456" s="186"/>
      <c r="S456" s="186"/>
      <c r="T456" s="186"/>
      <c r="U456" s="184">
        <v>86172</v>
      </c>
      <c r="V456" s="185">
        <v>89</v>
      </c>
      <c r="W456" s="184">
        <v>23878</v>
      </c>
      <c r="X456" s="185">
        <v>33</v>
      </c>
      <c r="Y456" s="186"/>
      <c r="Z456" s="186"/>
      <c r="AA456" s="186"/>
      <c r="AB456" s="186"/>
      <c r="AC456" s="184">
        <v>408484</v>
      </c>
      <c r="AD456" s="186"/>
    </row>
    <row r="457" spans="1:30" s="177" customFormat="1" ht="36.75" customHeight="1" x14ac:dyDescent="0.2">
      <c r="A457" s="182">
        <v>75</v>
      </c>
      <c r="B457" s="183" t="s">
        <v>348</v>
      </c>
      <c r="C457" s="186"/>
      <c r="D457" s="186"/>
      <c r="E457" s="186"/>
      <c r="F457" s="186"/>
      <c r="G457" s="186"/>
      <c r="H457" s="186"/>
      <c r="I457" s="184">
        <v>778616</v>
      </c>
      <c r="J457" s="185">
        <v>44</v>
      </c>
      <c r="K457" s="186"/>
      <c r="L457" s="186"/>
      <c r="M457" s="186"/>
      <c r="N457" s="186"/>
      <c r="O457" s="184">
        <v>754909</v>
      </c>
      <c r="P457" s="185">
        <v>82</v>
      </c>
      <c r="Q457" s="186"/>
      <c r="R457" s="186"/>
      <c r="S457" s="186"/>
      <c r="T457" s="186"/>
      <c r="U457" s="184">
        <v>631522</v>
      </c>
      <c r="V457" s="185">
        <v>773</v>
      </c>
      <c r="W457" s="184">
        <v>117035</v>
      </c>
      <c r="X457" s="185">
        <v>168</v>
      </c>
      <c r="Y457" s="186"/>
      <c r="Z457" s="186"/>
      <c r="AA457" s="186"/>
      <c r="AB457" s="186"/>
      <c r="AC457" s="184">
        <v>2282082</v>
      </c>
      <c r="AD457" s="186"/>
    </row>
    <row r="458" spans="1:30" s="177" customFormat="1" ht="36.75" customHeight="1" x14ac:dyDescent="0.2">
      <c r="A458" s="182">
        <v>76</v>
      </c>
      <c r="B458" s="183" t="s">
        <v>349</v>
      </c>
      <c r="C458" s="186"/>
      <c r="D458" s="186"/>
      <c r="E458" s="186"/>
      <c r="F458" s="186"/>
      <c r="G458" s="186"/>
      <c r="H458" s="186"/>
      <c r="I458" s="184">
        <v>247687</v>
      </c>
      <c r="J458" s="185">
        <v>13</v>
      </c>
      <c r="K458" s="186"/>
      <c r="L458" s="186"/>
      <c r="M458" s="186"/>
      <c r="N458" s="186"/>
      <c r="O458" s="184">
        <v>326000</v>
      </c>
      <c r="P458" s="185">
        <v>37</v>
      </c>
      <c r="Q458" s="186"/>
      <c r="R458" s="186"/>
      <c r="S458" s="186"/>
      <c r="T458" s="186"/>
      <c r="U458" s="184">
        <v>171145</v>
      </c>
      <c r="V458" s="185">
        <v>176</v>
      </c>
      <c r="W458" s="184">
        <v>25262</v>
      </c>
      <c r="X458" s="185">
        <v>37</v>
      </c>
      <c r="Y458" s="184">
        <v>59344</v>
      </c>
      <c r="Z458" s="185">
        <v>30</v>
      </c>
      <c r="AA458" s="186"/>
      <c r="AB458" s="186"/>
      <c r="AC458" s="184">
        <v>829438</v>
      </c>
      <c r="AD458" s="186"/>
    </row>
    <row r="459" spans="1:30" s="177" customFormat="1" ht="24.75" customHeight="1" x14ac:dyDescent="0.2">
      <c r="A459" s="182">
        <v>77</v>
      </c>
      <c r="B459" s="183" t="s">
        <v>350</v>
      </c>
      <c r="C459" s="186"/>
      <c r="D459" s="186"/>
      <c r="E459" s="186"/>
      <c r="F459" s="186"/>
      <c r="G459" s="186"/>
      <c r="H459" s="186"/>
      <c r="I459" s="186"/>
      <c r="J459" s="186"/>
      <c r="K459" s="186"/>
      <c r="L459" s="186"/>
      <c r="M459" s="186"/>
      <c r="N459" s="186"/>
      <c r="O459" s="186"/>
      <c r="P459" s="186"/>
      <c r="Q459" s="184">
        <v>24877027</v>
      </c>
      <c r="R459" s="185">
        <v>181</v>
      </c>
      <c r="S459" s="186"/>
      <c r="T459" s="186"/>
      <c r="U459" s="186"/>
      <c r="V459" s="186"/>
      <c r="W459" s="186"/>
      <c r="X459" s="186"/>
      <c r="Y459" s="186"/>
      <c r="Z459" s="186"/>
      <c r="AA459" s="186"/>
      <c r="AB459" s="186"/>
      <c r="AC459" s="184">
        <v>24877027</v>
      </c>
      <c r="AD459" s="186"/>
    </row>
    <row r="460" spans="1:30" s="177" customFormat="1" ht="24.75" customHeight="1" x14ac:dyDescent="0.2">
      <c r="A460" s="182">
        <v>78</v>
      </c>
      <c r="B460" s="183" t="s">
        <v>351</v>
      </c>
      <c r="C460" s="186"/>
      <c r="D460" s="186"/>
      <c r="E460" s="186"/>
      <c r="F460" s="186"/>
      <c r="G460" s="186"/>
      <c r="H460" s="186"/>
      <c r="I460" s="186"/>
      <c r="J460" s="186"/>
      <c r="K460" s="186"/>
      <c r="L460" s="186"/>
      <c r="M460" s="184">
        <v>1696732</v>
      </c>
      <c r="N460" s="185">
        <v>17</v>
      </c>
      <c r="O460" s="186"/>
      <c r="P460" s="186"/>
      <c r="Q460" s="186"/>
      <c r="R460" s="186"/>
      <c r="S460" s="186"/>
      <c r="T460" s="186"/>
      <c r="U460" s="186"/>
      <c r="V460" s="186"/>
      <c r="W460" s="186"/>
      <c r="X460" s="186"/>
      <c r="Y460" s="186"/>
      <c r="Z460" s="186"/>
      <c r="AA460" s="186"/>
      <c r="AB460" s="186"/>
      <c r="AC460" s="184">
        <v>1696732</v>
      </c>
      <c r="AD460" s="186"/>
    </row>
    <row r="461" spans="1:30" s="177" customFormat="1" ht="24.75" customHeight="1" x14ac:dyDescent="0.2">
      <c r="A461" s="182">
        <v>79</v>
      </c>
      <c r="B461" s="183" t="s">
        <v>352</v>
      </c>
      <c r="C461" s="186"/>
      <c r="D461" s="186"/>
      <c r="E461" s="186"/>
      <c r="F461" s="186"/>
      <c r="G461" s="186"/>
      <c r="H461" s="186"/>
      <c r="I461" s="186"/>
      <c r="J461" s="186"/>
      <c r="K461" s="186"/>
      <c r="L461" s="186"/>
      <c r="M461" s="186"/>
      <c r="N461" s="186"/>
      <c r="O461" s="186"/>
      <c r="P461" s="186"/>
      <c r="Q461" s="184">
        <v>92278817</v>
      </c>
      <c r="R461" s="184">
        <v>1013</v>
      </c>
      <c r="S461" s="186"/>
      <c r="T461" s="186"/>
      <c r="U461" s="186"/>
      <c r="V461" s="186"/>
      <c r="W461" s="186"/>
      <c r="X461" s="186"/>
      <c r="Y461" s="186"/>
      <c r="Z461" s="186"/>
      <c r="AA461" s="186"/>
      <c r="AB461" s="186"/>
      <c r="AC461" s="184">
        <v>92278817</v>
      </c>
      <c r="AD461" s="186"/>
    </row>
    <row r="462" spans="1:30" s="177" customFormat="1" ht="24.75" customHeight="1" x14ac:dyDescent="0.2">
      <c r="A462" s="182">
        <v>80</v>
      </c>
      <c r="B462" s="183" t="s">
        <v>353</v>
      </c>
      <c r="C462" s="186"/>
      <c r="D462" s="186"/>
      <c r="E462" s="186"/>
      <c r="F462" s="186"/>
      <c r="G462" s="186"/>
      <c r="H462" s="186"/>
      <c r="I462" s="186"/>
      <c r="J462" s="186"/>
      <c r="K462" s="186"/>
      <c r="L462" s="186"/>
      <c r="M462" s="184">
        <v>3015315</v>
      </c>
      <c r="N462" s="185">
        <v>25</v>
      </c>
      <c r="O462" s="186"/>
      <c r="P462" s="186"/>
      <c r="Q462" s="186"/>
      <c r="R462" s="186"/>
      <c r="S462" s="186"/>
      <c r="T462" s="186"/>
      <c r="U462" s="186"/>
      <c r="V462" s="186"/>
      <c r="W462" s="186"/>
      <c r="X462" s="186"/>
      <c r="Y462" s="186"/>
      <c r="Z462" s="186"/>
      <c r="AA462" s="186"/>
      <c r="AB462" s="186"/>
      <c r="AC462" s="184">
        <v>3015315</v>
      </c>
      <c r="AD462" s="186"/>
    </row>
    <row r="463" spans="1:30" s="177" customFormat="1" ht="24.75" customHeight="1" x14ac:dyDescent="0.2">
      <c r="A463" s="182">
        <v>81</v>
      </c>
      <c r="B463" s="183" t="s">
        <v>354</v>
      </c>
      <c r="C463" s="184">
        <v>813160</v>
      </c>
      <c r="D463" s="185">
        <v>30</v>
      </c>
      <c r="E463" s="186"/>
      <c r="F463" s="186"/>
      <c r="G463" s="186"/>
      <c r="H463" s="186"/>
      <c r="I463" s="186"/>
      <c r="J463" s="186"/>
      <c r="K463" s="184">
        <v>430405</v>
      </c>
      <c r="L463" s="185">
        <v>42</v>
      </c>
      <c r="M463" s="186"/>
      <c r="N463" s="186"/>
      <c r="O463" s="186"/>
      <c r="P463" s="186"/>
      <c r="Q463" s="186"/>
      <c r="R463" s="186"/>
      <c r="S463" s="186"/>
      <c r="T463" s="186"/>
      <c r="U463" s="186"/>
      <c r="V463" s="186"/>
      <c r="W463" s="186"/>
      <c r="X463" s="186"/>
      <c r="Y463" s="186"/>
      <c r="Z463" s="186"/>
      <c r="AA463" s="186"/>
      <c r="AB463" s="186"/>
      <c r="AC463" s="184">
        <v>1243565</v>
      </c>
      <c r="AD463" s="186"/>
    </row>
    <row r="464" spans="1:30" s="177" customFormat="1" ht="12.75" customHeight="1" x14ac:dyDescent="0.2">
      <c r="A464" s="182">
        <v>82</v>
      </c>
      <c r="B464" s="183" t="s">
        <v>355</v>
      </c>
      <c r="C464" s="184">
        <v>6070005</v>
      </c>
      <c r="D464" s="185">
        <v>98</v>
      </c>
      <c r="E464" s="186"/>
      <c r="F464" s="186"/>
      <c r="G464" s="186"/>
      <c r="H464" s="186"/>
      <c r="I464" s="186"/>
      <c r="J464" s="186"/>
      <c r="K464" s="186"/>
      <c r="L464" s="186"/>
      <c r="M464" s="186"/>
      <c r="N464" s="186"/>
      <c r="O464" s="186"/>
      <c r="P464" s="186"/>
      <c r="Q464" s="186"/>
      <c r="R464" s="186"/>
      <c r="S464" s="186"/>
      <c r="T464" s="186"/>
      <c r="U464" s="186"/>
      <c r="V464" s="186"/>
      <c r="W464" s="186"/>
      <c r="X464" s="186"/>
      <c r="Y464" s="186"/>
      <c r="Z464" s="186"/>
      <c r="AA464" s="186"/>
      <c r="AB464" s="186"/>
      <c r="AC464" s="184">
        <v>6070005</v>
      </c>
      <c r="AD464" s="186"/>
    </row>
    <row r="465" spans="1:30" s="177" customFormat="1" ht="24.75" customHeight="1" x14ac:dyDescent="0.2">
      <c r="A465" s="182">
        <v>83</v>
      </c>
      <c r="B465" s="183" t="s">
        <v>356</v>
      </c>
      <c r="C465" s="186"/>
      <c r="D465" s="186"/>
      <c r="E465" s="186"/>
      <c r="F465" s="186"/>
      <c r="G465" s="186"/>
      <c r="H465" s="186"/>
      <c r="I465" s="186"/>
      <c r="J465" s="186"/>
      <c r="K465" s="186"/>
      <c r="L465" s="186"/>
      <c r="M465" s="186"/>
      <c r="N465" s="186"/>
      <c r="O465" s="186"/>
      <c r="P465" s="186"/>
      <c r="Q465" s="186"/>
      <c r="R465" s="186"/>
      <c r="S465" s="184">
        <v>8273323</v>
      </c>
      <c r="T465" s="184">
        <v>3594</v>
      </c>
      <c r="U465" s="186"/>
      <c r="V465" s="186"/>
      <c r="W465" s="186"/>
      <c r="X465" s="186"/>
      <c r="Y465" s="186"/>
      <c r="Z465" s="186"/>
      <c r="AA465" s="186"/>
      <c r="AB465" s="186"/>
      <c r="AC465" s="184">
        <v>8273323</v>
      </c>
      <c r="AD465" s="186"/>
    </row>
    <row r="466" spans="1:30" s="177" customFormat="1" ht="36.75" customHeight="1" x14ac:dyDescent="0.2">
      <c r="A466" s="182">
        <v>84</v>
      </c>
      <c r="B466" s="183" t="s">
        <v>357</v>
      </c>
      <c r="C466" s="186"/>
      <c r="D466" s="186"/>
      <c r="E466" s="186"/>
      <c r="F466" s="186"/>
      <c r="G466" s="186"/>
      <c r="H466" s="186"/>
      <c r="I466" s="186"/>
      <c r="J466" s="186"/>
      <c r="K466" s="186"/>
      <c r="L466" s="186"/>
      <c r="M466" s="186"/>
      <c r="N466" s="186"/>
      <c r="O466" s="186"/>
      <c r="P466" s="186"/>
      <c r="Q466" s="184">
        <v>1534266</v>
      </c>
      <c r="R466" s="185">
        <v>281</v>
      </c>
      <c r="S466" s="186"/>
      <c r="T466" s="186"/>
      <c r="U466" s="186"/>
      <c r="V466" s="186"/>
      <c r="W466" s="186"/>
      <c r="X466" s="186"/>
      <c r="Y466" s="186"/>
      <c r="Z466" s="186"/>
      <c r="AA466" s="186"/>
      <c r="AB466" s="186"/>
      <c r="AC466" s="184">
        <v>1534266</v>
      </c>
      <c r="AD466" s="186"/>
    </row>
    <row r="467" spans="1:30" s="177" customFormat="1" ht="12.75" customHeight="1" x14ac:dyDescent="0.2">
      <c r="A467" s="182">
        <v>85</v>
      </c>
      <c r="B467" s="183" t="s">
        <v>358</v>
      </c>
      <c r="C467" s="186"/>
      <c r="D467" s="186"/>
      <c r="E467" s="186"/>
      <c r="F467" s="186"/>
      <c r="G467" s="186"/>
      <c r="H467" s="186"/>
      <c r="I467" s="186"/>
      <c r="J467" s="186"/>
      <c r="K467" s="186"/>
      <c r="L467" s="186"/>
      <c r="M467" s="184">
        <v>463458</v>
      </c>
      <c r="N467" s="185">
        <v>3</v>
      </c>
      <c r="O467" s="186"/>
      <c r="P467" s="186"/>
      <c r="Q467" s="186"/>
      <c r="R467" s="186"/>
      <c r="S467" s="186"/>
      <c r="T467" s="186"/>
      <c r="U467" s="186"/>
      <c r="V467" s="186"/>
      <c r="W467" s="186"/>
      <c r="X467" s="186"/>
      <c r="Y467" s="184">
        <v>3078</v>
      </c>
      <c r="Z467" s="185">
        <v>2</v>
      </c>
      <c r="AA467" s="186"/>
      <c r="AB467" s="186"/>
      <c r="AC467" s="184">
        <v>466536</v>
      </c>
      <c r="AD467" s="185">
        <v>5</v>
      </c>
    </row>
    <row r="468" spans="1:30" s="177" customFormat="1" ht="12" customHeight="1" x14ac:dyDescent="0.2">
      <c r="A468" s="188" t="s">
        <v>359</v>
      </c>
      <c r="B468" s="188"/>
      <c r="C468" s="184">
        <v>59085225</v>
      </c>
      <c r="D468" s="184">
        <v>1546</v>
      </c>
      <c r="E468" s="184">
        <v>159608147</v>
      </c>
      <c r="F468" s="184">
        <v>5450</v>
      </c>
      <c r="G468" s="184">
        <v>918552926</v>
      </c>
      <c r="H468" s="184">
        <v>20870</v>
      </c>
      <c r="I468" s="184">
        <v>1227552012</v>
      </c>
      <c r="J468" s="184">
        <v>53013</v>
      </c>
      <c r="K468" s="184">
        <v>4811335</v>
      </c>
      <c r="L468" s="185">
        <v>396</v>
      </c>
      <c r="M468" s="184">
        <v>225242644</v>
      </c>
      <c r="N468" s="184">
        <v>3283</v>
      </c>
      <c r="O468" s="184">
        <v>250411444</v>
      </c>
      <c r="P468" s="184">
        <v>27454</v>
      </c>
      <c r="Q468" s="184">
        <v>197278623</v>
      </c>
      <c r="R468" s="184">
        <v>34402</v>
      </c>
      <c r="S468" s="184">
        <v>14633875</v>
      </c>
      <c r="T468" s="184">
        <v>13055</v>
      </c>
      <c r="U468" s="184">
        <v>88759732</v>
      </c>
      <c r="V468" s="184">
        <v>91353</v>
      </c>
      <c r="W468" s="184">
        <v>16205036</v>
      </c>
      <c r="X468" s="184">
        <v>23269</v>
      </c>
      <c r="Y468" s="184">
        <v>186192480</v>
      </c>
      <c r="Z468" s="184">
        <v>122677</v>
      </c>
      <c r="AA468" s="184">
        <v>342743810</v>
      </c>
      <c r="AB468" s="185">
        <v>125</v>
      </c>
      <c r="AC468" s="184">
        <v>3691077289</v>
      </c>
      <c r="AD468" s="184">
        <v>396893</v>
      </c>
    </row>
  </sheetData>
  <mergeCells count="135">
    <mergeCell ref="A2:AC2"/>
    <mergeCell ref="A3:AA3"/>
    <mergeCell ref="A5:B8"/>
    <mergeCell ref="C5:J6"/>
    <mergeCell ref="K5:P6"/>
    <mergeCell ref="Q5:Z5"/>
    <mergeCell ref="AA5:AB7"/>
    <mergeCell ref="AC5:AD7"/>
    <mergeCell ref="Q6:R6"/>
    <mergeCell ref="S6:T6"/>
    <mergeCell ref="Q7:R7"/>
    <mergeCell ref="S7:T7"/>
    <mergeCell ref="U7:V7"/>
    <mergeCell ref="W7:X7"/>
    <mergeCell ref="Y7:Z7"/>
    <mergeCell ref="A93:B93"/>
    <mergeCell ref="U6:V6"/>
    <mergeCell ref="W6:X6"/>
    <mergeCell ref="Y6:Z6"/>
    <mergeCell ref="C7:D7"/>
    <mergeCell ref="E7:F7"/>
    <mergeCell ref="G7:H7"/>
    <mergeCell ref="I7:J7"/>
    <mergeCell ref="K7:L7"/>
    <mergeCell ref="M7:N7"/>
    <mergeCell ref="O7:P7"/>
    <mergeCell ref="A95:AC95"/>
    <mergeCell ref="A96:AA96"/>
    <mergeCell ref="A98:B101"/>
    <mergeCell ref="C98:J99"/>
    <mergeCell ref="K98:P99"/>
    <mergeCell ref="Q98:Z98"/>
    <mergeCell ref="AA98:AB100"/>
    <mergeCell ref="AC98:AD100"/>
    <mergeCell ref="Q99:R99"/>
    <mergeCell ref="S99:T99"/>
    <mergeCell ref="Q100:R100"/>
    <mergeCell ref="S100:T100"/>
    <mergeCell ref="U100:V100"/>
    <mergeCell ref="W100:X100"/>
    <mergeCell ref="Y100:Z100"/>
    <mergeCell ref="A187:B187"/>
    <mergeCell ref="U99:V99"/>
    <mergeCell ref="W99:X99"/>
    <mergeCell ref="Y99:Z99"/>
    <mergeCell ref="C100:D100"/>
    <mergeCell ref="E100:F100"/>
    <mergeCell ref="G100:H100"/>
    <mergeCell ref="I100:J100"/>
    <mergeCell ref="K100:L100"/>
    <mergeCell ref="M100:N100"/>
    <mergeCell ref="O100:P100"/>
    <mergeCell ref="A189:AC189"/>
    <mergeCell ref="A190:AA190"/>
    <mergeCell ref="A192:B195"/>
    <mergeCell ref="C192:J193"/>
    <mergeCell ref="K192:P193"/>
    <mergeCell ref="Q192:Z192"/>
    <mergeCell ref="AA192:AB194"/>
    <mergeCell ref="AC192:AD194"/>
    <mergeCell ref="Q193:R193"/>
    <mergeCell ref="S193:T193"/>
    <mergeCell ref="Q194:R194"/>
    <mergeCell ref="S194:T194"/>
    <mergeCell ref="U194:V194"/>
    <mergeCell ref="W194:X194"/>
    <mergeCell ref="Y194:Z194"/>
    <mergeCell ref="A281:B281"/>
    <mergeCell ref="U193:V193"/>
    <mergeCell ref="W193:X193"/>
    <mergeCell ref="Y193:Z193"/>
    <mergeCell ref="C194:D194"/>
    <mergeCell ref="E194:F194"/>
    <mergeCell ref="G194:H194"/>
    <mergeCell ref="I194:J194"/>
    <mergeCell ref="K194:L194"/>
    <mergeCell ref="M194:N194"/>
    <mergeCell ref="O194:P194"/>
    <mergeCell ref="E288:F288"/>
    <mergeCell ref="G288:H288"/>
    <mergeCell ref="I288:J288"/>
    <mergeCell ref="K288:L288"/>
    <mergeCell ref="M288:N288"/>
    <mergeCell ref="O288:P288"/>
    <mergeCell ref="A283:AC283"/>
    <mergeCell ref="A284:AA284"/>
    <mergeCell ref="A286:B289"/>
    <mergeCell ref="C286:J287"/>
    <mergeCell ref="K286:P287"/>
    <mergeCell ref="Q286:Z286"/>
    <mergeCell ref="AA286:AB288"/>
    <mergeCell ref="AC286:AD288"/>
    <mergeCell ref="Q287:R287"/>
    <mergeCell ref="S287:T287"/>
    <mergeCell ref="A468:B468"/>
    <mergeCell ref="U380:V380"/>
    <mergeCell ref="W380:X380"/>
    <mergeCell ref="Y380:Z380"/>
    <mergeCell ref="C381:D381"/>
    <mergeCell ref="E381:F381"/>
    <mergeCell ref="G381:H381"/>
    <mergeCell ref="I381:J381"/>
    <mergeCell ref="K381:L381"/>
    <mergeCell ref="M381:N381"/>
    <mergeCell ref="O381:P381"/>
    <mergeCell ref="A379:B382"/>
    <mergeCell ref="C379:J380"/>
    <mergeCell ref="K379:P380"/>
    <mergeCell ref="Q379:Z379"/>
    <mergeCell ref="Q380:R380"/>
    <mergeCell ref="S380:T380"/>
    <mergeCell ref="Z282:AD282"/>
    <mergeCell ref="Z375:AD375"/>
    <mergeCell ref="Z1:AD1"/>
    <mergeCell ref="Z94:AD94"/>
    <mergeCell ref="Z188:AD188"/>
    <mergeCell ref="Q381:R381"/>
    <mergeCell ref="S381:T381"/>
    <mergeCell ref="U381:V381"/>
    <mergeCell ref="W381:X381"/>
    <mergeCell ref="Y381:Z381"/>
    <mergeCell ref="A376:AC376"/>
    <mergeCell ref="A377:AA377"/>
    <mergeCell ref="AA379:AB381"/>
    <mergeCell ref="AC379:AD381"/>
    <mergeCell ref="Q288:R288"/>
    <mergeCell ref="S288:T288"/>
    <mergeCell ref="U288:V288"/>
    <mergeCell ref="W288:X288"/>
    <mergeCell ref="Y288:Z288"/>
    <mergeCell ref="A374:B374"/>
    <mergeCell ref="U287:V287"/>
    <mergeCell ref="W287:X287"/>
    <mergeCell ref="Y287:Z287"/>
    <mergeCell ref="C288:D288"/>
  </mergeCells>
  <pageMargins left="0.7" right="0.7" top="0.75" bottom="0.75" header="0.3" footer="0.3"/>
  <pageSetup paperSize="9" scale="35" orientation="landscape" verticalDpi="0" r:id="rId1"/>
  <rowBreaks count="5" manualBreakCount="5">
    <brk id="93" max="16383" man="1"/>
    <brk id="135" max="29" man="1"/>
    <brk id="187" max="16383" man="1"/>
    <brk id="281" max="16383" man="1"/>
    <brk id="374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view="pageBreakPreview" zoomScale="112" zoomScaleNormal="130" zoomScaleSheetLayoutView="112" workbookViewId="0">
      <pane xSplit="2" ySplit="6" topLeftCell="C22" activePane="bottomRight" state="frozen"/>
      <selection pane="topRight" activeCell="C1" sqref="C1"/>
      <selection pane="bottomLeft" activeCell="A7" sqref="A7"/>
      <selection pane="bottomRight" activeCell="D7" sqref="D7"/>
    </sheetView>
  </sheetViews>
  <sheetFormatPr defaultRowHeight="15" x14ac:dyDescent="0.25"/>
  <cols>
    <col min="1" max="1" width="7.85546875" style="46" customWidth="1"/>
    <col min="2" max="2" width="26.28515625" style="99" customWidth="1"/>
    <col min="3" max="3" width="22.85546875" style="48" customWidth="1"/>
    <col min="4" max="4" width="20.7109375" style="48" customWidth="1"/>
    <col min="5" max="5" width="20.7109375" style="53" customWidth="1"/>
    <col min="6" max="6" width="20.140625" style="53" customWidth="1"/>
    <col min="7" max="7" width="16.140625" style="52" customWidth="1"/>
    <col min="8" max="8" width="13" style="53" customWidth="1"/>
    <col min="9" max="16384" width="9.140625" style="55"/>
  </cols>
  <sheetData>
    <row r="1" spans="1:8" ht="43.5" customHeight="1" x14ac:dyDescent="0.25">
      <c r="E1" s="49"/>
      <c r="F1" s="212" t="s">
        <v>253</v>
      </c>
      <c r="G1" s="212"/>
      <c r="H1" s="212"/>
    </row>
    <row r="2" spans="1:8" ht="33.75" customHeight="1" x14ac:dyDescent="0.25">
      <c r="A2" s="235" t="s">
        <v>136</v>
      </c>
      <c r="B2" s="235"/>
      <c r="C2" s="235"/>
      <c r="D2" s="235"/>
      <c r="E2" s="235"/>
      <c r="F2" s="235"/>
      <c r="G2" s="235"/>
      <c r="H2" s="235"/>
    </row>
    <row r="3" spans="1:8" s="48" customFormat="1" ht="31.15" customHeight="1" x14ac:dyDescent="0.2">
      <c r="A3" s="250" t="s">
        <v>137</v>
      </c>
      <c r="B3" s="250"/>
      <c r="C3" s="250"/>
      <c r="D3" s="250"/>
      <c r="E3" s="250"/>
      <c r="F3" s="250"/>
      <c r="G3" s="250"/>
      <c r="H3" s="250"/>
    </row>
    <row r="4" spans="1:8" s="157" customFormat="1" ht="80.25" customHeight="1" x14ac:dyDescent="0.2">
      <c r="A4" s="251" t="s">
        <v>97</v>
      </c>
      <c r="B4" s="252" t="s">
        <v>98</v>
      </c>
      <c r="C4" s="166" t="s">
        <v>138</v>
      </c>
      <c r="D4" s="167" t="s">
        <v>139</v>
      </c>
      <c r="E4" s="168" t="s">
        <v>140</v>
      </c>
      <c r="F4" s="169" t="s">
        <v>141</v>
      </c>
      <c r="G4" s="170" t="s">
        <v>103</v>
      </c>
      <c r="H4" s="170" t="s">
        <v>105</v>
      </c>
    </row>
    <row r="5" spans="1:8" s="157" customFormat="1" ht="14.25" customHeight="1" x14ac:dyDescent="0.2">
      <c r="A5" s="251"/>
      <c r="B5" s="252"/>
      <c r="C5" s="158" t="s">
        <v>106</v>
      </c>
      <c r="D5" s="158" t="s">
        <v>106</v>
      </c>
      <c r="E5" s="160" t="s">
        <v>106</v>
      </c>
      <c r="F5" s="160" t="s">
        <v>106</v>
      </c>
      <c r="G5" s="160" t="s">
        <v>106</v>
      </c>
      <c r="H5" s="160" t="s">
        <v>106</v>
      </c>
    </row>
    <row r="6" spans="1:8" s="98" customFormat="1" x14ac:dyDescent="0.25">
      <c r="A6" s="248" t="s">
        <v>117</v>
      </c>
      <c r="B6" s="249"/>
      <c r="C6" s="100">
        <v>115</v>
      </c>
      <c r="D6" s="100">
        <v>682</v>
      </c>
      <c r="E6" s="78">
        <v>0.1686</v>
      </c>
      <c r="F6" s="78"/>
      <c r="G6" s="79"/>
      <c r="H6" s="78"/>
    </row>
    <row r="7" spans="1:8" ht="24" x14ac:dyDescent="0.25">
      <c r="A7" s="68">
        <v>560002</v>
      </c>
      <c r="B7" s="86" t="s">
        <v>11</v>
      </c>
      <c r="C7" s="101">
        <v>0</v>
      </c>
      <c r="D7" s="101">
        <v>4</v>
      </c>
      <c r="E7" s="72">
        <v>0</v>
      </c>
      <c r="F7" s="72">
        <v>0</v>
      </c>
      <c r="G7" s="72">
        <v>0</v>
      </c>
      <c r="H7" s="72">
        <v>0</v>
      </c>
    </row>
    <row r="8" spans="1:8" ht="24" x14ac:dyDescent="0.25">
      <c r="A8" s="68">
        <v>560014</v>
      </c>
      <c r="B8" s="86" t="s">
        <v>12</v>
      </c>
      <c r="C8" s="101">
        <v>0</v>
      </c>
      <c r="D8" s="101">
        <v>0</v>
      </c>
      <c r="E8" s="72">
        <v>0</v>
      </c>
      <c r="F8" s="72">
        <v>0</v>
      </c>
      <c r="G8" s="72">
        <v>0</v>
      </c>
      <c r="H8" s="72">
        <v>0</v>
      </c>
    </row>
    <row r="9" spans="1:8" x14ac:dyDescent="0.25">
      <c r="A9" s="68">
        <v>560017</v>
      </c>
      <c r="B9" s="86" t="s">
        <v>13</v>
      </c>
      <c r="C9" s="101">
        <v>11</v>
      </c>
      <c r="D9" s="101">
        <v>26</v>
      </c>
      <c r="E9" s="72">
        <v>0.42299999999999999</v>
      </c>
      <c r="F9" s="72">
        <v>1.5341</v>
      </c>
      <c r="G9" s="72">
        <v>1.5341</v>
      </c>
      <c r="H9" s="72">
        <v>1.5341</v>
      </c>
    </row>
    <row r="10" spans="1:8" x14ac:dyDescent="0.25">
      <c r="A10" s="68">
        <v>560019</v>
      </c>
      <c r="B10" s="86" t="s">
        <v>14</v>
      </c>
      <c r="C10" s="101">
        <v>9</v>
      </c>
      <c r="D10" s="101">
        <v>36</v>
      </c>
      <c r="E10" s="72">
        <v>0.25</v>
      </c>
      <c r="F10" s="72">
        <v>0.84830000000000005</v>
      </c>
      <c r="G10" s="72">
        <v>0.80420000000000003</v>
      </c>
      <c r="H10" s="72">
        <v>0.80420000000000003</v>
      </c>
    </row>
    <row r="11" spans="1:8" x14ac:dyDescent="0.25">
      <c r="A11" s="68">
        <v>560021</v>
      </c>
      <c r="B11" s="86" t="s">
        <v>15</v>
      </c>
      <c r="C11" s="101">
        <v>4</v>
      </c>
      <c r="D11" s="101">
        <v>30</v>
      </c>
      <c r="E11" s="72">
        <v>0.13300000000000001</v>
      </c>
      <c r="F11" s="72">
        <v>0.38450000000000001</v>
      </c>
      <c r="G11" s="72">
        <v>0.2253</v>
      </c>
      <c r="H11" s="72">
        <v>0.2253</v>
      </c>
    </row>
    <row r="12" spans="1:8" x14ac:dyDescent="0.25">
      <c r="A12" s="68">
        <v>560022</v>
      </c>
      <c r="B12" s="86" t="s">
        <v>16</v>
      </c>
      <c r="C12" s="101">
        <v>7</v>
      </c>
      <c r="D12" s="101">
        <v>32</v>
      </c>
      <c r="E12" s="72">
        <v>0.219</v>
      </c>
      <c r="F12" s="72">
        <v>0.72540000000000004</v>
      </c>
      <c r="G12" s="72">
        <v>0.5383</v>
      </c>
      <c r="H12" s="72">
        <v>0.5383</v>
      </c>
    </row>
    <row r="13" spans="1:8" x14ac:dyDescent="0.25">
      <c r="A13" s="68">
        <v>560024</v>
      </c>
      <c r="B13" s="86" t="s">
        <v>17</v>
      </c>
      <c r="C13" s="101">
        <v>0</v>
      </c>
      <c r="D13" s="101">
        <v>1</v>
      </c>
      <c r="E13" s="72">
        <v>0</v>
      </c>
      <c r="F13" s="72">
        <v>0</v>
      </c>
      <c r="G13" s="72">
        <v>0</v>
      </c>
      <c r="H13" s="72">
        <v>0</v>
      </c>
    </row>
    <row r="14" spans="1:8" ht="24" x14ac:dyDescent="0.25">
      <c r="A14" s="68">
        <v>560026</v>
      </c>
      <c r="B14" s="86" t="s">
        <v>18</v>
      </c>
      <c r="C14" s="101">
        <v>8</v>
      </c>
      <c r="D14" s="101">
        <v>40</v>
      </c>
      <c r="E14" s="72">
        <v>0.2</v>
      </c>
      <c r="F14" s="72">
        <v>0.65010000000000001</v>
      </c>
      <c r="G14" s="72">
        <v>0.54149999999999998</v>
      </c>
      <c r="H14" s="72">
        <v>0.54149999999999998</v>
      </c>
    </row>
    <row r="15" spans="1:8" x14ac:dyDescent="0.25">
      <c r="A15" s="68">
        <v>560032</v>
      </c>
      <c r="B15" s="86" t="s">
        <v>20</v>
      </c>
      <c r="C15" s="101">
        <v>1</v>
      </c>
      <c r="D15" s="101">
        <v>9</v>
      </c>
      <c r="E15" s="72">
        <v>0.111</v>
      </c>
      <c r="F15" s="72">
        <v>0.29730000000000001</v>
      </c>
      <c r="G15" s="72">
        <v>0.29730000000000001</v>
      </c>
      <c r="H15" s="72">
        <v>0.29730000000000001</v>
      </c>
    </row>
    <row r="16" spans="1:8" x14ac:dyDescent="0.25">
      <c r="A16" s="68">
        <v>560033</v>
      </c>
      <c r="B16" s="86" t="s">
        <v>21</v>
      </c>
      <c r="C16" s="101">
        <v>7</v>
      </c>
      <c r="D16" s="101">
        <v>25</v>
      </c>
      <c r="E16" s="72">
        <v>0.28000000000000003</v>
      </c>
      <c r="F16" s="72">
        <v>0.96719999999999995</v>
      </c>
      <c r="G16" s="72">
        <v>0.96719999999999995</v>
      </c>
      <c r="H16" s="72">
        <v>0.96719999999999995</v>
      </c>
    </row>
    <row r="17" spans="1:8" x14ac:dyDescent="0.25">
      <c r="A17" s="68">
        <v>560034</v>
      </c>
      <c r="B17" s="86" t="s">
        <v>22</v>
      </c>
      <c r="C17" s="101">
        <v>2</v>
      </c>
      <c r="D17" s="101">
        <v>15</v>
      </c>
      <c r="E17" s="72">
        <v>0.13300000000000001</v>
      </c>
      <c r="F17" s="72">
        <v>0.38450000000000001</v>
      </c>
      <c r="G17" s="72">
        <v>0.38450000000000001</v>
      </c>
      <c r="H17" s="72">
        <v>0.38450000000000001</v>
      </c>
    </row>
    <row r="18" spans="1:8" x14ac:dyDescent="0.25">
      <c r="A18" s="68">
        <v>560035</v>
      </c>
      <c r="B18" s="86" t="s">
        <v>23</v>
      </c>
      <c r="C18" s="101">
        <v>0</v>
      </c>
      <c r="D18" s="101">
        <v>0</v>
      </c>
      <c r="E18" s="72">
        <v>0</v>
      </c>
      <c r="F18" s="72">
        <v>0</v>
      </c>
      <c r="G18" s="72">
        <v>0</v>
      </c>
      <c r="H18" s="72">
        <v>0</v>
      </c>
    </row>
    <row r="19" spans="1:8" x14ac:dyDescent="0.25">
      <c r="A19" s="68">
        <v>560036</v>
      </c>
      <c r="B19" s="86" t="s">
        <v>19</v>
      </c>
      <c r="C19" s="101">
        <v>1</v>
      </c>
      <c r="D19" s="101">
        <v>21</v>
      </c>
      <c r="E19" s="72">
        <v>4.8000000000000001E-2</v>
      </c>
      <c r="F19" s="72">
        <v>4.7600000000000003E-2</v>
      </c>
      <c r="G19" s="72">
        <v>3.8699999999999998E-2</v>
      </c>
      <c r="H19" s="72">
        <v>3.8699999999999998E-2</v>
      </c>
    </row>
    <row r="20" spans="1:8" x14ac:dyDescent="0.25">
      <c r="A20" s="68">
        <v>560041</v>
      </c>
      <c r="B20" s="86" t="s">
        <v>25</v>
      </c>
      <c r="C20" s="101">
        <v>0</v>
      </c>
      <c r="D20" s="101">
        <v>2</v>
      </c>
      <c r="E20" s="72">
        <v>0</v>
      </c>
      <c r="F20" s="72">
        <v>0</v>
      </c>
      <c r="G20" s="72">
        <v>0</v>
      </c>
      <c r="H20" s="72">
        <v>0</v>
      </c>
    </row>
    <row r="21" spans="1:8" x14ac:dyDescent="0.25">
      <c r="A21" s="68">
        <v>560043</v>
      </c>
      <c r="B21" s="86" t="s">
        <v>26</v>
      </c>
      <c r="C21" s="101">
        <v>3</v>
      </c>
      <c r="D21" s="101">
        <v>10</v>
      </c>
      <c r="E21" s="72">
        <v>0.3</v>
      </c>
      <c r="F21" s="72">
        <v>1.0465</v>
      </c>
      <c r="G21" s="72">
        <v>0.83720000000000006</v>
      </c>
      <c r="H21" s="72">
        <v>0.83720000000000006</v>
      </c>
    </row>
    <row r="22" spans="1:8" x14ac:dyDescent="0.25">
      <c r="A22" s="68">
        <v>560045</v>
      </c>
      <c r="B22" s="86" t="s">
        <v>27</v>
      </c>
      <c r="C22" s="101">
        <v>0</v>
      </c>
      <c r="D22" s="101">
        <v>8</v>
      </c>
      <c r="E22" s="72">
        <v>0</v>
      </c>
      <c r="F22" s="72">
        <v>0</v>
      </c>
      <c r="G22" s="72">
        <v>0</v>
      </c>
      <c r="H22" s="72">
        <v>0</v>
      </c>
    </row>
    <row r="23" spans="1:8" x14ac:dyDescent="0.25">
      <c r="A23" s="68">
        <v>560047</v>
      </c>
      <c r="B23" s="86" t="s">
        <v>28</v>
      </c>
      <c r="C23" s="101">
        <v>0</v>
      </c>
      <c r="D23" s="101">
        <v>22</v>
      </c>
      <c r="E23" s="72">
        <v>0</v>
      </c>
      <c r="F23" s="72">
        <v>0</v>
      </c>
      <c r="G23" s="72">
        <v>0</v>
      </c>
      <c r="H23" s="72">
        <v>0</v>
      </c>
    </row>
    <row r="24" spans="1:8" x14ac:dyDescent="0.25">
      <c r="A24" s="68">
        <v>560052</v>
      </c>
      <c r="B24" s="86" t="s">
        <v>30</v>
      </c>
      <c r="C24" s="101">
        <v>3</v>
      </c>
      <c r="D24" s="101">
        <v>10</v>
      </c>
      <c r="E24" s="72">
        <v>0.3</v>
      </c>
      <c r="F24" s="72">
        <v>1.0465</v>
      </c>
      <c r="G24" s="72">
        <v>0.79849999999999999</v>
      </c>
      <c r="H24" s="72">
        <v>0.79849999999999999</v>
      </c>
    </row>
    <row r="25" spans="1:8" x14ac:dyDescent="0.25">
      <c r="A25" s="68">
        <v>560053</v>
      </c>
      <c r="B25" s="86" t="s">
        <v>31</v>
      </c>
      <c r="C25" s="101">
        <v>0</v>
      </c>
      <c r="D25" s="101">
        <v>9</v>
      </c>
      <c r="E25" s="72">
        <v>0</v>
      </c>
      <c r="F25" s="72">
        <v>0</v>
      </c>
      <c r="G25" s="72">
        <v>0</v>
      </c>
      <c r="H25" s="72">
        <v>0</v>
      </c>
    </row>
    <row r="26" spans="1:8" x14ac:dyDescent="0.25">
      <c r="A26" s="68">
        <v>560054</v>
      </c>
      <c r="B26" s="86" t="s">
        <v>32</v>
      </c>
      <c r="C26" s="101">
        <v>1</v>
      </c>
      <c r="D26" s="101">
        <v>7</v>
      </c>
      <c r="E26" s="72">
        <v>0.14299999999999999</v>
      </c>
      <c r="F26" s="72">
        <v>0.42420000000000002</v>
      </c>
      <c r="G26" s="72">
        <v>0.31390000000000001</v>
      </c>
      <c r="H26" s="72">
        <v>0.31390000000000001</v>
      </c>
    </row>
    <row r="27" spans="1:8" x14ac:dyDescent="0.25">
      <c r="A27" s="68">
        <v>560055</v>
      </c>
      <c r="B27" s="86" t="s">
        <v>33</v>
      </c>
      <c r="C27" s="101">
        <v>1</v>
      </c>
      <c r="D27" s="101">
        <v>9</v>
      </c>
      <c r="E27" s="72">
        <v>0.111</v>
      </c>
      <c r="F27" s="72">
        <v>0.29730000000000001</v>
      </c>
      <c r="G27" s="72">
        <v>0.2387</v>
      </c>
      <c r="H27" s="72">
        <v>0.2387</v>
      </c>
    </row>
    <row r="28" spans="1:8" x14ac:dyDescent="0.25">
      <c r="A28" s="68">
        <v>560056</v>
      </c>
      <c r="B28" s="86" t="s">
        <v>34</v>
      </c>
      <c r="C28" s="101">
        <v>2</v>
      </c>
      <c r="D28" s="101">
        <v>7</v>
      </c>
      <c r="E28" s="72">
        <v>0.28599999999999998</v>
      </c>
      <c r="F28" s="72">
        <v>0.99099999999999999</v>
      </c>
      <c r="G28" s="72">
        <v>0.80769999999999997</v>
      </c>
      <c r="H28" s="72">
        <v>0.80769999999999997</v>
      </c>
    </row>
    <row r="29" spans="1:8" x14ac:dyDescent="0.25">
      <c r="A29" s="68">
        <v>560057</v>
      </c>
      <c r="B29" s="86" t="s">
        <v>35</v>
      </c>
      <c r="C29" s="101">
        <v>2</v>
      </c>
      <c r="D29" s="101">
        <v>3</v>
      </c>
      <c r="E29" s="72">
        <v>0.66700000000000004</v>
      </c>
      <c r="F29" s="72">
        <v>2.5</v>
      </c>
      <c r="G29" s="72">
        <v>1.98</v>
      </c>
      <c r="H29" s="72">
        <v>1.98</v>
      </c>
    </row>
    <row r="30" spans="1:8" x14ac:dyDescent="0.25">
      <c r="A30" s="68">
        <v>560058</v>
      </c>
      <c r="B30" s="86" t="s">
        <v>36</v>
      </c>
      <c r="C30" s="101">
        <v>0</v>
      </c>
      <c r="D30" s="101">
        <v>12</v>
      </c>
      <c r="E30" s="72">
        <v>0</v>
      </c>
      <c r="F30" s="72">
        <v>0</v>
      </c>
      <c r="G30" s="72">
        <v>0</v>
      </c>
      <c r="H30" s="72">
        <v>0</v>
      </c>
    </row>
    <row r="31" spans="1:8" x14ac:dyDescent="0.25">
      <c r="A31" s="68">
        <v>560059</v>
      </c>
      <c r="B31" s="86" t="s">
        <v>37</v>
      </c>
      <c r="C31" s="101">
        <v>0</v>
      </c>
      <c r="D31" s="101">
        <v>2</v>
      </c>
      <c r="E31" s="72">
        <v>0</v>
      </c>
      <c r="F31" s="72">
        <v>0</v>
      </c>
      <c r="G31" s="72">
        <v>0</v>
      </c>
      <c r="H31" s="72">
        <v>0</v>
      </c>
    </row>
    <row r="32" spans="1:8" x14ac:dyDescent="0.25">
      <c r="A32" s="68">
        <v>560060</v>
      </c>
      <c r="B32" s="86" t="s">
        <v>38</v>
      </c>
      <c r="C32" s="101">
        <v>0</v>
      </c>
      <c r="D32" s="101">
        <v>6</v>
      </c>
      <c r="E32" s="72">
        <v>0</v>
      </c>
      <c r="F32" s="72">
        <v>0</v>
      </c>
      <c r="G32" s="72">
        <v>0</v>
      </c>
      <c r="H32" s="72">
        <v>0</v>
      </c>
    </row>
    <row r="33" spans="1:8" x14ac:dyDescent="0.25">
      <c r="A33" s="68">
        <v>560061</v>
      </c>
      <c r="B33" s="86" t="s">
        <v>39</v>
      </c>
      <c r="C33" s="101">
        <v>3</v>
      </c>
      <c r="D33" s="101">
        <v>11</v>
      </c>
      <c r="E33" s="72">
        <v>0.27300000000000002</v>
      </c>
      <c r="F33" s="72">
        <v>0.9395</v>
      </c>
      <c r="G33" s="72">
        <v>0.72529999999999994</v>
      </c>
      <c r="H33" s="72">
        <v>0.72529999999999994</v>
      </c>
    </row>
    <row r="34" spans="1:8" x14ac:dyDescent="0.25">
      <c r="A34" s="68">
        <v>560062</v>
      </c>
      <c r="B34" s="86" t="s">
        <v>40</v>
      </c>
      <c r="C34" s="101">
        <v>0</v>
      </c>
      <c r="D34" s="101">
        <v>10</v>
      </c>
      <c r="E34" s="72">
        <v>0</v>
      </c>
      <c r="F34" s="72">
        <v>0</v>
      </c>
      <c r="G34" s="72">
        <v>0</v>
      </c>
      <c r="H34" s="72">
        <v>0</v>
      </c>
    </row>
    <row r="35" spans="1:8" x14ac:dyDescent="0.25">
      <c r="A35" s="68">
        <v>560063</v>
      </c>
      <c r="B35" s="86" t="s">
        <v>41</v>
      </c>
      <c r="C35" s="101">
        <v>0</v>
      </c>
      <c r="D35" s="101">
        <v>4</v>
      </c>
      <c r="E35" s="72">
        <v>0</v>
      </c>
      <c r="F35" s="72">
        <v>0</v>
      </c>
      <c r="G35" s="72">
        <v>0</v>
      </c>
      <c r="H35" s="72">
        <v>0</v>
      </c>
    </row>
    <row r="36" spans="1:8" x14ac:dyDescent="0.25">
      <c r="A36" s="68">
        <v>560064</v>
      </c>
      <c r="B36" s="86" t="s">
        <v>42</v>
      </c>
      <c r="C36" s="101">
        <v>9</v>
      </c>
      <c r="D36" s="101">
        <v>20</v>
      </c>
      <c r="E36" s="72">
        <v>0.45</v>
      </c>
      <c r="F36" s="72">
        <v>1.6411</v>
      </c>
      <c r="G36" s="72">
        <v>1.2784</v>
      </c>
      <c r="H36" s="72">
        <v>1.2784</v>
      </c>
    </row>
    <row r="37" spans="1:8" x14ac:dyDescent="0.25">
      <c r="A37" s="68">
        <v>560065</v>
      </c>
      <c r="B37" s="86" t="s">
        <v>43</v>
      </c>
      <c r="C37" s="101">
        <v>1</v>
      </c>
      <c r="D37" s="101">
        <v>6</v>
      </c>
      <c r="E37" s="72">
        <v>0.16700000000000001</v>
      </c>
      <c r="F37" s="72">
        <v>0.51929999999999998</v>
      </c>
      <c r="G37" s="72">
        <v>0.41959999999999997</v>
      </c>
      <c r="H37" s="72">
        <v>0.41959999999999997</v>
      </c>
    </row>
    <row r="38" spans="1:8" x14ac:dyDescent="0.25">
      <c r="A38" s="68">
        <v>560066</v>
      </c>
      <c r="B38" s="86" t="s">
        <v>44</v>
      </c>
      <c r="C38" s="101">
        <v>0</v>
      </c>
      <c r="D38" s="101">
        <v>4</v>
      </c>
      <c r="E38" s="72">
        <v>0</v>
      </c>
      <c r="F38" s="72">
        <v>0</v>
      </c>
      <c r="G38" s="72">
        <v>0</v>
      </c>
      <c r="H38" s="72">
        <v>0</v>
      </c>
    </row>
    <row r="39" spans="1:8" x14ac:dyDescent="0.25">
      <c r="A39" s="68">
        <v>560067</v>
      </c>
      <c r="B39" s="86" t="s">
        <v>45</v>
      </c>
      <c r="C39" s="101">
        <v>0</v>
      </c>
      <c r="D39" s="101">
        <v>10</v>
      </c>
      <c r="E39" s="72">
        <v>0</v>
      </c>
      <c r="F39" s="72">
        <v>0</v>
      </c>
      <c r="G39" s="72">
        <v>0</v>
      </c>
      <c r="H39" s="72">
        <v>0</v>
      </c>
    </row>
    <row r="40" spans="1:8" x14ac:dyDescent="0.25">
      <c r="A40" s="68">
        <v>560068</v>
      </c>
      <c r="B40" s="86" t="s">
        <v>46</v>
      </c>
      <c r="C40" s="101">
        <v>2</v>
      </c>
      <c r="D40" s="101">
        <v>17</v>
      </c>
      <c r="E40" s="72">
        <v>0.11799999999999999</v>
      </c>
      <c r="F40" s="72">
        <v>0.3251</v>
      </c>
      <c r="G40" s="72">
        <v>0.25190000000000001</v>
      </c>
      <c r="H40" s="72">
        <v>0.25190000000000001</v>
      </c>
    </row>
    <row r="41" spans="1:8" x14ac:dyDescent="0.25">
      <c r="A41" s="68">
        <v>560069</v>
      </c>
      <c r="B41" s="86" t="s">
        <v>47</v>
      </c>
      <c r="C41" s="101">
        <v>1</v>
      </c>
      <c r="D41" s="101">
        <v>9</v>
      </c>
      <c r="E41" s="72">
        <v>0.111</v>
      </c>
      <c r="F41" s="72">
        <v>0.29730000000000001</v>
      </c>
      <c r="G41" s="72">
        <v>0.2331</v>
      </c>
      <c r="H41" s="72">
        <v>0.2331</v>
      </c>
    </row>
    <row r="42" spans="1:8" x14ac:dyDescent="0.25">
      <c r="A42" s="68">
        <v>560070</v>
      </c>
      <c r="B42" s="86" t="s">
        <v>48</v>
      </c>
      <c r="C42" s="101">
        <v>4</v>
      </c>
      <c r="D42" s="101">
        <v>22</v>
      </c>
      <c r="E42" s="72">
        <v>0.182</v>
      </c>
      <c r="F42" s="72">
        <v>0.57879999999999998</v>
      </c>
      <c r="G42" s="72">
        <v>0.43519999999999998</v>
      </c>
      <c r="H42" s="72">
        <v>0.43519999999999998</v>
      </c>
    </row>
    <row r="43" spans="1:8" x14ac:dyDescent="0.25">
      <c r="A43" s="68">
        <v>560071</v>
      </c>
      <c r="B43" s="86" t="s">
        <v>49</v>
      </c>
      <c r="C43" s="101">
        <v>2</v>
      </c>
      <c r="D43" s="101">
        <v>14</v>
      </c>
      <c r="E43" s="72">
        <v>0.14299999999999999</v>
      </c>
      <c r="F43" s="72">
        <v>0.42420000000000002</v>
      </c>
      <c r="G43" s="72">
        <v>0.31900000000000001</v>
      </c>
      <c r="H43" s="72">
        <v>0.31900000000000001</v>
      </c>
    </row>
    <row r="44" spans="1:8" x14ac:dyDescent="0.25">
      <c r="A44" s="68">
        <v>560072</v>
      </c>
      <c r="B44" s="86" t="s">
        <v>50</v>
      </c>
      <c r="C44" s="101">
        <v>1</v>
      </c>
      <c r="D44" s="101">
        <v>8</v>
      </c>
      <c r="E44" s="72">
        <v>0.125</v>
      </c>
      <c r="F44" s="72">
        <v>0.3528</v>
      </c>
      <c r="G44" s="72">
        <v>0.27939999999999998</v>
      </c>
      <c r="H44" s="72">
        <v>0.27939999999999998</v>
      </c>
    </row>
    <row r="45" spans="1:8" x14ac:dyDescent="0.25">
      <c r="A45" s="68">
        <v>560073</v>
      </c>
      <c r="B45" s="86" t="s">
        <v>51</v>
      </c>
      <c r="C45" s="101">
        <v>3</v>
      </c>
      <c r="D45" s="101">
        <v>9</v>
      </c>
      <c r="E45" s="72">
        <v>0.33300000000000002</v>
      </c>
      <c r="F45" s="72">
        <v>1.1773</v>
      </c>
      <c r="G45" s="72">
        <v>0.98309999999999997</v>
      </c>
      <c r="H45" s="72">
        <v>0.98309999999999997</v>
      </c>
    </row>
    <row r="46" spans="1:8" x14ac:dyDescent="0.25">
      <c r="A46" s="68">
        <v>560074</v>
      </c>
      <c r="B46" s="86" t="s">
        <v>52</v>
      </c>
      <c r="C46" s="101">
        <v>0</v>
      </c>
      <c r="D46" s="101">
        <v>10</v>
      </c>
      <c r="E46" s="72">
        <v>0</v>
      </c>
      <c r="F46" s="72">
        <v>0</v>
      </c>
      <c r="G46" s="72">
        <v>0</v>
      </c>
      <c r="H46" s="72">
        <v>0</v>
      </c>
    </row>
    <row r="47" spans="1:8" x14ac:dyDescent="0.25">
      <c r="A47" s="68">
        <v>560075</v>
      </c>
      <c r="B47" s="86" t="s">
        <v>53</v>
      </c>
      <c r="C47" s="101">
        <v>1</v>
      </c>
      <c r="D47" s="101">
        <v>9</v>
      </c>
      <c r="E47" s="72">
        <v>0.111</v>
      </c>
      <c r="F47" s="72">
        <v>0.29730000000000001</v>
      </c>
      <c r="G47" s="72">
        <v>0.22950000000000001</v>
      </c>
      <c r="H47" s="72">
        <v>0.22950000000000001</v>
      </c>
    </row>
    <row r="48" spans="1:8" x14ac:dyDescent="0.25">
      <c r="A48" s="68">
        <v>560076</v>
      </c>
      <c r="B48" s="86" t="s">
        <v>54</v>
      </c>
      <c r="C48" s="101">
        <v>1</v>
      </c>
      <c r="D48" s="101">
        <v>2</v>
      </c>
      <c r="E48" s="72">
        <v>0.5</v>
      </c>
      <c r="F48" s="72">
        <v>1.8392999999999999</v>
      </c>
      <c r="G48" s="72">
        <v>1.4494</v>
      </c>
      <c r="H48" s="72">
        <v>1.4494</v>
      </c>
    </row>
    <row r="49" spans="1:8" x14ac:dyDescent="0.25">
      <c r="A49" s="68">
        <v>560077</v>
      </c>
      <c r="B49" s="86" t="s">
        <v>55</v>
      </c>
      <c r="C49" s="101">
        <v>0</v>
      </c>
      <c r="D49" s="101">
        <v>5</v>
      </c>
      <c r="E49" s="72">
        <v>0</v>
      </c>
      <c r="F49" s="72">
        <v>0</v>
      </c>
      <c r="G49" s="72">
        <v>0</v>
      </c>
      <c r="H49" s="72">
        <v>0</v>
      </c>
    </row>
    <row r="50" spans="1:8" x14ac:dyDescent="0.25">
      <c r="A50" s="68">
        <v>560078</v>
      </c>
      <c r="B50" s="86" t="s">
        <v>56</v>
      </c>
      <c r="C50" s="101">
        <v>1</v>
      </c>
      <c r="D50" s="101">
        <v>14</v>
      </c>
      <c r="E50" s="72">
        <v>7.0999999999999994E-2</v>
      </c>
      <c r="F50" s="72">
        <v>0.13869999999999999</v>
      </c>
      <c r="G50" s="72">
        <v>0.10249999999999999</v>
      </c>
      <c r="H50" s="72">
        <v>0.10249999999999999</v>
      </c>
    </row>
    <row r="51" spans="1:8" x14ac:dyDescent="0.25">
      <c r="A51" s="68">
        <v>560079</v>
      </c>
      <c r="B51" s="86" t="s">
        <v>57</v>
      </c>
      <c r="C51" s="101">
        <v>6</v>
      </c>
      <c r="D51" s="101">
        <v>22</v>
      </c>
      <c r="E51" s="72">
        <v>0.27300000000000002</v>
      </c>
      <c r="F51" s="72">
        <v>0.9395</v>
      </c>
      <c r="G51" s="72">
        <v>0.72719999999999996</v>
      </c>
      <c r="H51" s="72">
        <v>0.72719999999999996</v>
      </c>
    </row>
    <row r="52" spans="1:8" x14ac:dyDescent="0.25">
      <c r="A52" s="68">
        <v>560080</v>
      </c>
      <c r="B52" s="86" t="s">
        <v>58</v>
      </c>
      <c r="C52" s="101">
        <v>4</v>
      </c>
      <c r="D52" s="101">
        <v>12</v>
      </c>
      <c r="E52" s="72">
        <v>0.33300000000000002</v>
      </c>
      <c r="F52" s="72">
        <v>1.1773</v>
      </c>
      <c r="G52" s="72">
        <v>0.90769999999999995</v>
      </c>
      <c r="H52" s="72">
        <v>0.90769999999999995</v>
      </c>
    </row>
    <row r="53" spans="1:8" x14ac:dyDescent="0.25">
      <c r="A53" s="68">
        <v>560081</v>
      </c>
      <c r="B53" s="86" t="s">
        <v>59</v>
      </c>
      <c r="C53" s="101">
        <v>1</v>
      </c>
      <c r="D53" s="101">
        <v>9</v>
      </c>
      <c r="E53" s="72">
        <v>0.111</v>
      </c>
      <c r="F53" s="72">
        <v>0.29730000000000001</v>
      </c>
      <c r="G53" s="72">
        <v>0.22120000000000001</v>
      </c>
      <c r="H53" s="72">
        <v>0.22120000000000001</v>
      </c>
    </row>
    <row r="54" spans="1:8" x14ac:dyDescent="0.25">
      <c r="A54" s="68">
        <v>560082</v>
      </c>
      <c r="B54" s="86" t="s">
        <v>60</v>
      </c>
      <c r="C54" s="101">
        <v>0</v>
      </c>
      <c r="D54" s="101">
        <v>6</v>
      </c>
      <c r="E54" s="72">
        <v>0</v>
      </c>
      <c r="F54" s="72">
        <v>0</v>
      </c>
      <c r="G54" s="72">
        <v>0</v>
      </c>
      <c r="H54" s="72">
        <v>0</v>
      </c>
    </row>
    <row r="55" spans="1:8" x14ac:dyDescent="0.25">
      <c r="A55" s="68">
        <v>560083</v>
      </c>
      <c r="B55" s="86" t="s">
        <v>61</v>
      </c>
      <c r="C55" s="101">
        <v>1</v>
      </c>
      <c r="D55" s="101">
        <v>8</v>
      </c>
      <c r="E55" s="72">
        <v>0.125</v>
      </c>
      <c r="F55" s="72">
        <v>0.3528</v>
      </c>
      <c r="G55" s="72">
        <v>0.28539999999999999</v>
      </c>
      <c r="H55" s="72">
        <v>0.28539999999999999</v>
      </c>
    </row>
    <row r="56" spans="1:8" x14ac:dyDescent="0.25">
      <c r="A56" s="68">
        <v>560084</v>
      </c>
      <c r="B56" s="86" t="s">
        <v>62</v>
      </c>
      <c r="C56" s="101">
        <v>0</v>
      </c>
      <c r="D56" s="101">
        <v>4</v>
      </c>
      <c r="E56" s="72">
        <v>0</v>
      </c>
      <c r="F56" s="72">
        <v>0</v>
      </c>
      <c r="G56" s="72">
        <v>0</v>
      </c>
      <c r="H56" s="72">
        <v>0</v>
      </c>
    </row>
    <row r="57" spans="1:8" ht="24" x14ac:dyDescent="0.25">
      <c r="A57" s="68">
        <v>560085</v>
      </c>
      <c r="B57" s="86" t="s">
        <v>63</v>
      </c>
      <c r="C57" s="101">
        <v>0</v>
      </c>
      <c r="D57" s="101">
        <v>0</v>
      </c>
      <c r="E57" s="72">
        <v>0</v>
      </c>
      <c r="F57" s="72">
        <v>0</v>
      </c>
      <c r="G57" s="72">
        <v>0</v>
      </c>
      <c r="H57" s="72">
        <v>0</v>
      </c>
    </row>
    <row r="58" spans="1:8" ht="24" x14ac:dyDescent="0.25">
      <c r="A58" s="68">
        <v>560086</v>
      </c>
      <c r="B58" s="86" t="s">
        <v>64</v>
      </c>
      <c r="C58" s="101">
        <v>1</v>
      </c>
      <c r="D58" s="101">
        <v>10</v>
      </c>
      <c r="E58" s="72">
        <v>0.1</v>
      </c>
      <c r="F58" s="72">
        <v>0.25369999999999998</v>
      </c>
      <c r="G58" s="72">
        <v>0.24610000000000001</v>
      </c>
      <c r="H58" s="72">
        <v>0.24610000000000001</v>
      </c>
    </row>
    <row r="59" spans="1:8" x14ac:dyDescent="0.25">
      <c r="A59" s="68">
        <v>560087</v>
      </c>
      <c r="B59" s="86" t="s">
        <v>65</v>
      </c>
      <c r="C59" s="101">
        <v>2</v>
      </c>
      <c r="D59" s="101">
        <v>8</v>
      </c>
      <c r="E59" s="72">
        <v>0.25</v>
      </c>
      <c r="F59" s="72">
        <v>0.84830000000000005</v>
      </c>
      <c r="G59" s="72">
        <v>0.84830000000000005</v>
      </c>
      <c r="H59" s="72">
        <v>0.84830000000000005</v>
      </c>
    </row>
    <row r="60" spans="1:8" ht="24" x14ac:dyDescent="0.25">
      <c r="A60" s="68">
        <v>560088</v>
      </c>
      <c r="B60" s="86" t="s">
        <v>66</v>
      </c>
      <c r="C60" s="101">
        <v>0</v>
      </c>
      <c r="D60" s="101">
        <v>3</v>
      </c>
      <c r="E60" s="72">
        <v>0</v>
      </c>
      <c r="F60" s="72">
        <v>0</v>
      </c>
      <c r="G60" s="72">
        <v>0</v>
      </c>
      <c r="H60" s="72">
        <v>0</v>
      </c>
    </row>
    <row r="61" spans="1:8" ht="24" x14ac:dyDescent="0.25">
      <c r="A61" s="68">
        <v>560089</v>
      </c>
      <c r="B61" s="86" t="s">
        <v>67</v>
      </c>
      <c r="C61" s="101">
        <v>1</v>
      </c>
      <c r="D61" s="101">
        <v>2</v>
      </c>
      <c r="E61" s="72">
        <v>0.5</v>
      </c>
      <c r="F61" s="72">
        <v>1.8392999999999999</v>
      </c>
      <c r="G61" s="72">
        <v>1.8392999999999999</v>
      </c>
      <c r="H61" s="72">
        <v>1.8392999999999999</v>
      </c>
    </row>
    <row r="62" spans="1:8" ht="24" x14ac:dyDescent="0.25">
      <c r="A62" s="68">
        <v>560096</v>
      </c>
      <c r="B62" s="86" t="s">
        <v>68</v>
      </c>
      <c r="C62" s="101">
        <v>0</v>
      </c>
      <c r="D62" s="101">
        <v>0</v>
      </c>
      <c r="E62" s="72">
        <v>0</v>
      </c>
      <c r="F62" s="72">
        <v>0</v>
      </c>
      <c r="G62" s="72">
        <v>0</v>
      </c>
      <c r="H62" s="72">
        <v>0</v>
      </c>
    </row>
    <row r="63" spans="1:8" x14ac:dyDescent="0.25">
      <c r="A63" s="68">
        <v>560098</v>
      </c>
      <c r="B63" s="86" t="s">
        <v>69</v>
      </c>
      <c r="C63" s="101">
        <v>0</v>
      </c>
      <c r="D63" s="101">
        <v>1</v>
      </c>
      <c r="E63" s="72">
        <v>0</v>
      </c>
      <c r="F63" s="72">
        <v>0</v>
      </c>
      <c r="G63" s="72">
        <v>0</v>
      </c>
      <c r="H63" s="72">
        <v>0</v>
      </c>
    </row>
    <row r="64" spans="1:8" ht="24" x14ac:dyDescent="0.25">
      <c r="A64" s="68">
        <v>560099</v>
      </c>
      <c r="B64" s="86" t="s">
        <v>70</v>
      </c>
      <c r="C64" s="101">
        <v>0</v>
      </c>
      <c r="D64" s="101">
        <v>1</v>
      </c>
      <c r="E64" s="72">
        <v>0</v>
      </c>
      <c r="F64" s="72">
        <v>0</v>
      </c>
      <c r="G64" s="72">
        <v>0</v>
      </c>
      <c r="H64" s="72">
        <v>0</v>
      </c>
    </row>
    <row r="65" spans="1:8" x14ac:dyDescent="0.25">
      <c r="A65" s="68">
        <v>560205</v>
      </c>
      <c r="B65" s="86" t="s">
        <v>71</v>
      </c>
      <c r="C65" s="101">
        <v>0</v>
      </c>
      <c r="D65" s="101">
        <v>0</v>
      </c>
      <c r="E65" s="72">
        <v>0</v>
      </c>
      <c r="F65" s="72">
        <v>0</v>
      </c>
      <c r="G65" s="72">
        <v>0</v>
      </c>
      <c r="H65" s="72">
        <v>0</v>
      </c>
    </row>
    <row r="66" spans="1:8" ht="36" x14ac:dyDescent="0.25">
      <c r="A66" s="68">
        <v>560206</v>
      </c>
      <c r="B66" s="86" t="s">
        <v>24</v>
      </c>
      <c r="C66" s="101">
        <v>7</v>
      </c>
      <c r="D66" s="101">
        <v>38</v>
      </c>
      <c r="E66" s="72">
        <v>0.184</v>
      </c>
      <c r="F66" s="72">
        <v>0.5867</v>
      </c>
      <c r="G66" s="72">
        <v>0.5867</v>
      </c>
      <c r="H66" s="72">
        <v>0.5867</v>
      </c>
    </row>
    <row r="67" spans="1:8" ht="36" x14ac:dyDescent="0.25">
      <c r="A67" s="68">
        <v>560214</v>
      </c>
      <c r="B67" s="86" t="s">
        <v>29</v>
      </c>
      <c r="C67" s="101">
        <v>1</v>
      </c>
      <c r="D67" s="101">
        <v>28</v>
      </c>
      <c r="E67" s="72">
        <v>3.5999999999999997E-2</v>
      </c>
      <c r="F67" s="72">
        <v>0</v>
      </c>
      <c r="G67" s="72">
        <v>0</v>
      </c>
      <c r="H67" s="72">
        <v>0</v>
      </c>
    </row>
  </sheetData>
  <mergeCells count="6">
    <mergeCell ref="A6:B6"/>
    <mergeCell ref="F1:H1"/>
    <mergeCell ref="A2:H2"/>
    <mergeCell ref="A3:H3"/>
    <mergeCell ref="A4:A5"/>
    <mergeCell ref="B4:B5"/>
  </mergeCells>
  <pageMargins left="0.7" right="0.7" top="0.75" bottom="0.75" header="0.3" footer="0.3"/>
  <pageSetup paperSize="9" scale="88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view="pageBreakPreview" zoomScale="130" zoomScaleNormal="93" zoomScaleSheetLayoutView="130" workbookViewId="0">
      <pane xSplit="2" ySplit="6" topLeftCell="C24" activePane="bottomRight" state="frozen"/>
      <selection pane="topRight" activeCell="C1" sqref="C1"/>
      <selection pane="bottomLeft" activeCell="A7" sqref="A7"/>
      <selection pane="bottomRight" activeCell="C29" sqref="C29"/>
    </sheetView>
  </sheetViews>
  <sheetFormatPr defaultRowHeight="15" x14ac:dyDescent="0.25"/>
  <cols>
    <col min="1" max="1" width="7.85546875" style="46" customWidth="1"/>
    <col min="2" max="2" width="32.28515625" style="47" customWidth="1"/>
    <col min="3" max="3" width="10.28515625" style="48" customWidth="1"/>
    <col min="4" max="4" width="9" style="48" customWidth="1"/>
    <col min="5" max="5" width="11.7109375" style="48" customWidth="1"/>
    <col min="6" max="7" width="10.7109375" style="53" customWidth="1"/>
    <col min="8" max="8" width="10.5703125" style="52" customWidth="1"/>
    <col min="9" max="9" width="11.42578125" style="52" customWidth="1"/>
    <col min="10" max="10" width="10.85546875" style="53" bestFit="1" customWidth="1"/>
    <col min="11" max="11" width="10.28515625" style="54" customWidth="1"/>
    <col min="12" max="12" width="9.140625" style="54"/>
    <col min="13" max="13" width="13.28515625" style="55" customWidth="1"/>
    <col min="14" max="14" width="11.7109375" style="55" bestFit="1" customWidth="1"/>
    <col min="15" max="16384" width="9.140625" style="55"/>
  </cols>
  <sheetData>
    <row r="1" spans="1:14" ht="53.25" customHeight="1" x14ac:dyDescent="0.25">
      <c r="F1" s="49"/>
      <c r="G1" s="49"/>
      <c r="K1" s="212" t="s">
        <v>252</v>
      </c>
      <c r="L1" s="212"/>
      <c r="M1" s="212"/>
    </row>
    <row r="2" spans="1:14" ht="33.75" customHeight="1" x14ac:dyDescent="0.25">
      <c r="A2" s="235" t="s">
        <v>131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</row>
    <row r="3" spans="1:14" s="48" customFormat="1" ht="36" customHeight="1" x14ac:dyDescent="0.2">
      <c r="A3" s="255" t="s">
        <v>132</v>
      </c>
      <c r="B3" s="255"/>
      <c r="C3" s="255"/>
      <c r="D3" s="255"/>
      <c r="E3" s="255"/>
      <c r="F3" s="255"/>
      <c r="G3" s="255"/>
      <c r="H3" s="255"/>
      <c r="I3" s="255"/>
      <c r="J3" s="255"/>
      <c r="K3" s="255"/>
      <c r="L3" s="255"/>
      <c r="M3" s="255"/>
    </row>
    <row r="4" spans="1:14" s="157" customFormat="1" ht="60" customHeight="1" x14ac:dyDescent="0.2">
      <c r="A4" s="251" t="s">
        <v>97</v>
      </c>
      <c r="B4" s="252" t="s">
        <v>98</v>
      </c>
      <c r="C4" s="256" t="s">
        <v>133</v>
      </c>
      <c r="D4" s="257"/>
      <c r="E4" s="258" t="s">
        <v>100</v>
      </c>
      <c r="F4" s="259"/>
      <c r="G4" s="260" t="s">
        <v>134</v>
      </c>
      <c r="H4" s="261"/>
      <c r="I4" s="262" t="s">
        <v>116</v>
      </c>
      <c r="J4" s="263"/>
      <c r="K4" s="264" t="s">
        <v>103</v>
      </c>
      <c r="L4" s="264"/>
      <c r="M4" s="156" t="s">
        <v>105</v>
      </c>
    </row>
    <row r="5" spans="1:14" s="157" customFormat="1" ht="25.15" customHeight="1" x14ac:dyDescent="0.2">
      <c r="A5" s="251"/>
      <c r="B5" s="252"/>
      <c r="C5" s="158" t="s">
        <v>106</v>
      </c>
      <c r="D5" s="159" t="s">
        <v>107</v>
      </c>
      <c r="E5" s="158" t="s">
        <v>106</v>
      </c>
      <c r="F5" s="159" t="s">
        <v>107</v>
      </c>
      <c r="G5" s="160" t="s">
        <v>106</v>
      </c>
      <c r="H5" s="161" t="s">
        <v>107</v>
      </c>
      <c r="I5" s="160" t="s">
        <v>106</v>
      </c>
      <c r="J5" s="161" t="s">
        <v>107</v>
      </c>
      <c r="K5" s="160" t="s">
        <v>106</v>
      </c>
      <c r="L5" s="161" t="s">
        <v>107</v>
      </c>
      <c r="M5" s="158" t="s">
        <v>108</v>
      </c>
    </row>
    <row r="6" spans="1:14" s="98" customFormat="1" x14ac:dyDescent="0.25">
      <c r="A6" s="253" t="s">
        <v>135</v>
      </c>
      <c r="B6" s="254"/>
      <c r="C6" s="77">
        <v>13945</v>
      </c>
      <c r="D6" s="77">
        <v>4442</v>
      </c>
      <c r="E6" s="77">
        <v>1485056</v>
      </c>
      <c r="F6" s="77">
        <v>433379</v>
      </c>
      <c r="G6" s="78">
        <v>9.4000000000000004E-3</v>
      </c>
      <c r="H6" s="78">
        <v>1.0200000000000001E-2</v>
      </c>
      <c r="I6" s="78"/>
      <c r="J6" s="78"/>
      <c r="K6" s="78"/>
      <c r="L6" s="78"/>
      <c r="M6" s="96"/>
    </row>
    <row r="7" spans="1:14" x14ac:dyDescent="0.25">
      <c r="A7" s="83">
        <v>560002</v>
      </c>
      <c r="B7" s="84" t="s">
        <v>11</v>
      </c>
      <c r="C7" s="70">
        <v>177</v>
      </c>
      <c r="D7" s="70">
        <v>0</v>
      </c>
      <c r="E7" s="70">
        <v>17779</v>
      </c>
      <c r="F7" s="70">
        <v>0</v>
      </c>
      <c r="G7" s="72">
        <v>0.01</v>
      </c>
      <c r="H7" s="72">
        <v>0</v>
      </c>
      <c r="I7" s="72">
        <v>2.5</v>
      </c>
      <c r="J7" s="72">
        <v>0</v>
      </c>
      <c r="K7" s="72">
        <v>2.5</v>
      </c>
      <c r="L7" s="72">
        <v>0</v>
      </c>
      <c r="M7" s="74">
        <v>2.5</v>
      </c>
      <c r="N7" s="54"/>
    </row>
    <row r="8" spans="1:14" ht="30" x14ac:dyDescent="0.25">
      <c r="A8" s="83">
        <v>560014</v>
      </c>
      <c r="B8" s="84" t="s">
        <v>12</v>
      </c>
      <c r="C8" s="70">
        <v>22</v>
      </c>
      <c r="D8" s="70">
        <v>2</v>
      </c>
      <c r="E8" s="70">
        <v>5404</v>
      </c>
      <c r="F8" s="70">
        <v>80</v>
      </c>
      <c r="G8" s="72">
        <v>4.0000000000000001E-3</v>
      </c>
      <c r="H8" s="72">
        <v>2.5000000000000001E-2</v>
      </c>
      <c r="I8" s="72">
        <v>2.5</v>
      </c>
      <c r="J8" s="72">
        <v>0</v>
      </c>
      <c r="K8" s="72">
        <v>2.4624999999999999</v>
      </c>
      <c r="L8" s="72">
        <v>0</v>
      </c>
      <c r="M8" s="74">
        <v>2.4624999999999999</v>
      </c>
    </row>
    <row r="9" spans="1:14" x14ac:dyDescent="0.25">
      <c r="A9" s="83">
        <v>560017</v>
      </c>
      <c r="B9" s="84" t="s">
        <v>13</v>
      </c>
      <c r="C9" s="70">
        <v>698</v>
      </c>
      <c r="D9" s="70">
        <v>0</v>
      </c>
      <c r="E9" s="70">
        <v>79773</v>
      </c>
      <c r="F9" s="70">
        <v>1</v>
      </c>
      <c r="G9" s="72">
        <v>8.9999999999999993E-3</v>
      </c>
      <c r="H9" s="72">
        <v>0</v>
      </c>
      <c r="I9" s="72">
        <v>2.5</v>
      </c>
      <c r="J9" s="72">
        <v>0</v>
      </c>
      <c r="K9" s="72">
        <v>2.5</v>
      </c>
      <c r="L9" s="72">
        <v>0</v>
      </c>
      <c r="M9" s="74">
        <v>2.5</v>
      </c>
      <c r="N9" s="54"/>
    </row>
    <row r="10" spans="1:14" x14ac:dyDescent="0.25">
      <c r="A10" s="83">
        <v>560019</v>
      </c>
      <c r="B10" s="84" t="s">
        <v>14</v>
      </c>
      <c r="C10" s="70">
        <v>654</v>
      </c>
      <c r="D10" s="70">
        <v>29</v>
      </c>
      <c r="E10" s="70">
        <v>88596</v>
      </c>
      <c r="F10" s="70">
        <v>4840</v>
      </c>
      <c r="G10" s="72">
        <v>7.0000000000000001E-3</v>
      </c>
      <c r="H10" s="72">
        <v>6.0000000000000001E-3</v>
      </c>
      <c r="I10" s="72">
        <v>2.5</v>
      </c>
      <c r="J10" s="72">
        <v>2.5</v>
      </c>
      <c r="K10" s="72">
        <v>2.37</v>
      </c>
      <c r="L10" s="72">
        <v>0.13</v>
      </c>
      <c r="M10" s="74">
        <v>2.5</v>
      </c>
    </row>
    <row r="11" spans="1:14" x14ac:dyDescent="0.25">
      <c r="A11" s="83">
        <v>560021</v>
      </c>
      <c r="B11" s="84" t="s">
        <v>15</v>
      </c>
      <c r="C11" s="70">
        <v>468</v>
      </c>
      <c r="D11" s="70">
        <v>416</v>
      </c>
      <c r="E11" s="70">
        <v>56059</v>
      </c>
      <c r="F11" s="70">
        <v>39534</v>
      </c>
      <c r="G11" s="72">
        <v>8.0000000000000002E-3</v>
      </c>
      <c r="H11" s="72">
        <v>1.0999999999999999E-2</v>
      </c>
      <c r="I11" s="72">
        <v>2.5</v>
      </c>
      <c r="J11" s="72">
        <v>2.5</v>
      </c>
      <c r="K11" s="72">
        <v>1.4650000000000001</v>
      </c>
      <c r="L11" s="72">
        <v>1.0349999999999999</v>
      </c>
      <c r="M11" s="74">
        <v>2.5</v>
      </c>
      <c r="N11" s="54"/>
    </row>
    <row r="12" spans="1:14" x14ac:dyDescent="0.25">
      <c r="A12" s="83">
        <v>560022</v>
      </c>
      <c r="B12" s="84" t="s">
        <v>16</v>
      </c>
      <c r="C12" s="70">
        <v>552</v>
      </c>
      <c r="D12" s="70">
        <v>269</v>
      </c>
      <c r="E12" s="70">
        <v>67163</v>
      </c>
      <c r="F12" s="70">
        <v>23310</v>
      </c>
      <c r="G12" s="72">
        <v>8.0000000000000002E-3</v>
      </c>
      <c r="H12" s="72">
        <v>1.2E-2</v>
      </c>
      <c r="I12" s="72">
        <v>2.5</v>
      </c>
      <c r="J12" s="72">
        <v>2.5</v>
      </c>
      <c r="K12" s="72">
        <v>1.855</v>
      </c>
      <c r="L12" s="72">
        <v>0.64500000000000002</v>
      </c>
      <c r="M12" s="74">
        <v>2.5</v>
      </c>
    </row>
    <row r="13" spans="1:14" x14ac:dyDescent="0.25">
      <c r="A13" s="83">
        <v>560024</v>
      </c>
      <c r="B13" s="84" t="s">
        <v>17</v>
      </c>
      <c r="C13" s="70">
        <v>7</v>
      </c>
      <c r="D13" s="70">
        <v>469</v>
      </c>
      <c r="E13" s="70">
        <v>1782</v>
      </c>
      <c r="F13" s="70">
        <v>52495</v>
      </c>
      <c r="G13" s="72">
        <v>4.0000000000000001E-3</v>
      </c>
      <c r="H13" s="72">
        <v>8.9999999999999993E-3</v>
      </c>
      <c r="I13" s="72">
        <v>2.5</v>
      </c>
      <c r="J13" s="72">
        <v>2.5</v>
      </c>
      <c r="K13" s="72">
        <v>8.2500000000000004E-2</v>
      </c>
      <c r="L13" s="72">
        <v>2.4175</v>
      </c>
      <c r="M13" s="74">
        <v>2.5</v>
      </c>
      <c r="N13" s="54"/>
    </row>
    <row r="14" spans="1:14" ht="30" x14ac:dyDescent="0.25">
      <c r="A14" s="83">
        <v>560026</v>
      </c>
      <c r="B14" s="84" t="s">
        <v>18</v>
      </c>
      <c r="C14" s="70">
        <v>883</v>
      </c>
      <c r="D14" s="70">
        <v>232</v>
      </c>
      <c r="E14" s="70">
        <v>102760</v>
      </c>
      <c r="F14" s="70">
        <v>20588</v>
      </c>
      <c r="G14" s="72">
        <v>8.9999999999999993E-3</v>
      </c>
      <c r="H14" s="72">
        <v>1.0999999999999999E-2</v>
      </c>
      <c r="I14" s="72">
        <v>2.5</v>
      </c>
      <c r="J14" s="72">
        <v>2.5</v>
      </c>
      <c r="K14" s="72">
        <v>2.0825</v>
      </c>
      <c r="L14" s="72">
        <v>0.41749999999999998</v>
      </c>
      <c r="M14" s="74">
        <v>2.5</v>
      </c>
    </row>
    <row r="15" spans="1:14" x14ac:dyDescent="0.25">
      <c r="A15" s="83">
        <v>560032</v>
      </c>
      <c r="B15" s="84" t="s">
        <v>20</v>
      </c>
      <c r="C15" s="70">
        <v>203</v>
      </c>
      <c r="D15" s="70">
        <v>0</v>
      </c>
      <c r="E15" s="70">
        <v>20139</v>
      </c>
      <c r="F15" s="70">
        <v>1</v>
      </c>
      <c r="G15" s="72">
        <v>0.01</v>
      </c>
      <c r="H15" s="72">
        <v>0</v>
      </c>
      <c r="I15" s="72">
        <v>2.5</v>
      </c>
      <c r="J15" s="72">
        <v>0</v>
      </c>
      <c r="K15" s="72">
        <v>2.5</v>
      </c>
      <c r="L15" s="72">
        <v>0</v>
      </c>
      <c r="M15" s="74">
        <v>2.5</v>
      </c>
      <c r="N15" s="54"/>
    </row>
    <row r="16" spans="1:14" x14ac:dyDescent="0.25">
      <c r="A16" s="83">
        <v>560033</v>
      </c>
      <c r="B16" s="84" t="s">
        <v>21</v>
      </c>
      <c r="C16" s="70">
        <v>401</v>
      </c>
      <c r="D16" s="70">
        <v>0</v>
      </c>
      <c r="E16" s="70">
        <v>42994</v>
      </c>
      <c r="F16" s="70">
        <v>0</v>
      </c>
      <c r="G16" s="72">
        <v>8.9999999999999993E-3</v>
      </c>
      <c r="H16" s="72">
        <v>0</v>
      </c>
      <c r="I16" s="72">
        <v>2.5</v>
      </c>
      <c r="J16" s="72">
        <v>0</v>
      </c>
      <c r="K16" s="72">
        <v>2.5</v>
      </c>
      <c r="L16" s="72">
        <v>0</v>
      </c>
      <c r="M16" s="74">
        <v>2.5</v>
      </c>
    </row>
    <row r="17" spans="1:14" x14ac:dyDescent="0.25">
      <c r="A17" s="83">
        <v>560034</v>
      </c>
      <c r="B17" s="84" t="s">
        <v>22</v>
      </c>
      <c r="C17" s="70">
        <v>411</v>
      </c>
      <c r="D17" s="70">
        <v>0</v>
      </c>
      <c r="E17" s="70">
        <v>37392</v>
      </c>
      <c r="F17" s="70">
        <v>2</v>
      </c>
      <c r="G17" s="72">
        <v>1.0999999999999999E-2</v>
      </c>
      <c r="H17" s="72">
        <v>0</v>
      </c>
      <c r="I17" s="72">
        <v>2.5</v>
      </c>
      <c r="J17" s="72">
        <v>0</v>
      </c>
      <c r="K17" s="72">
        <v>2.5</v>
      </c>
      <c r="L17" s="72">
        <v>0</v>
      </c>
      <c r="M17" s="74">
        <v>2.5</v>
      </c>
      <c r="N17" s="54"/>
    </row>
    <row r="18" spans="1:14" x14ac:dyDescent="0.25">
      <c r="A18" s="83">
        <v>560035</v>
      </c>
      <c r="B18" s="84" t="s">
        <v>23</v>
      </c>
      <c r="C18" s="70">
        <v>2</v>
      </c>
      <c r="D18" s="70">
        <v>382</v>
      </c>
      <c r="E18" s="70">
        <v>1691</v>
      </c>
      <c r="F18" s="70">
        <v>33566</v>
      </c>
      <c r="G18" s="72">
        <v>1E-3</v>
      </c>
      <c r="H18" s="72">
        <v>1.0999999999999999E-2</v>
      </c>
      <c r="I18" s="72">
        <v>2.5</v>
      </c>
      <c r="J18" s="72">
        <v>2.5</v>
      </c>
      <c r="K18" s="72">
        <v>0.12</v>
      </c>
      <c r="L18" s="72">
        <v>2.38</v>
      </c>
      <c r="M18" s="74">
        <v>2.5</v>
      </c>
    </row>
    <row r="19" spans="1:14" x14ac:dyDescent="0.25">
      <c r="A19" s="83">
        <v>560036</v>
      </c>
      <c r="B19" s="84" t="s">
        <v>19</v>
      </c>
      <c r="C19" s="70">
        <v>393</v>
      </c>
      <c r="D19" s="70">
        <v>101</v>
      </c>
      <c r="E19" s="70">
        <v>44999</v>
      </c>
      <c r="F19" s="70">
        <v>10345</v>
      </c>
      <c r="G19" s="72">
        <v>8.9999999999999993E-3</v>
      </c>
      <c r="H19" s="72">
        <v>0.01</v>
      </c>
      <c r="I19" s="72">
        <v>2.5</v>
      </c>
      <c r="J19" s="72">
        <v>2.5</v>
      </c>
      <c r="K19" s="72">
        <v>2.0325000000000002</v>
      </c>
      <c r="L19" s="72">
        <v>0.46750000000000003</v>
      </c>
      <c r="M19" s="74">
        <v>2.5</v>
      </c>
      <c r="N19" s="54"/>
    </row>
    <row r="20" spans="1:14" x14ac:dyDescent="0.25">
      <c r="A20" s="83">
        <v>560041</v>
      </c>
      <c r="B20" s="84" t="s">
        <v>25</v>
      </c>
      <c r="C20" s="70">
        <v>2</v>
      </c>
      <c r="D20" s="70">
        <v>221</v>
      </c>
      <c r="E20" s="70">
        <v>302</v>
      </c>
      <c r="F20" s="70">
        <v>19373</v>
      </c>
      <c r="G20" s="72">
        <v>7.0000000000000001E-3</v>
      </c>
      <c r="H20" s="72">
        <v>1.0999999999999999E-2</v>
      </c>
      <c r="I20" s="72">
        <v>2.5</v>
      </c>
      <c r="J20" s="72">
        <v>2.5</v>
      </c>
      <c r="K20" s="72">
        <v>3.7499999999999999E-2</v>
      </c>
      <c r="L20" s="72">
        <v>2.4624999999999999</v>
      </c>
      <c r="M20" s="74">
        <v>2.5</v>
      </c>
    </row>
    <row r="21" spans="1:14" x14ac:dyDescent="0.25">
      <c r="A21" s="83">
        <v>560043</v>
      </c>
      <c r="B21" s="84" t="s">
        <v>26</v>
      </c>
      <c r="C21" s="70">
        <v>196</v>
      </c>
      <c r="D21" s="70">
        <v>64</v>
      </c>
      <c r="E21" s="70">
        <v>20503</v>
      </c>
      <c r="F21" s="70">
        <v>5112</v>
      </c>
      <c r="G21" s="72">
        <v>0.01</v>
      </c>
      <c r="H21" s="72">
        <v>1.2999999999999999E-2</v>
      </c>
      <c r="I21" s="72">
        <v>2.5</v>
      </c>
      <c r="J21" s="72">
        <v>2.5</v>
      </c>
      <c r="K21" s="72">
        <v>2</v>
      </c>
      <c r="L21" s="72">
        <v>0.5</v>
      </c>
      <c r="M21" s="74">
        <v>2.5</v>
      </c>
      <c r="N21" s="54"/>
    </row>
    <row r="22" spans="1:14" x14ac:dyDescent="0.25">
      <c r="A22" s="83">
        <v>560045</v>
      </c>
      <c r="B22" s="84" t="s">
        <v>27</v>
      </c>
      <c r="C22" s="70">
        <v>158</v>
      </c>
      <c r="D22" s="70">
        <v>38</v>
      </c>
      <c r="E22" s="70">
        <v>20321</v>
      </c>
      <c r="F22" s="70">
        <v>6017</v>
      </c>
      <c r="G22" s="72">
        <v>8.0000000000000002E-3</v>
      </c>
      <c r="H22" s="72">
        <v>6.0000000000000001E-3</v>
      </c>
      <c r="I22" s="72">
        <v>2.5</v>
      </c>
      <c r="J22" s="72">
        <v>2.5</v>
      </c>
      <c r="K22" s="72">
        <v>1.93</v>
      </c>
      <c r="L22" s="72">
        <v>0.56999999999999995</v>
      </c>
      <c r="M22" s="74">
        <v>2.5</v>
      </c>
    </row>
    <row r="23" spans="1:14" x14ac:dyDescent="0.25">
      <c r="A23" s="83">
        <v>560047</v>
      </c>
      <c r="B23" s="84" t="s">
        <v>28</v>
      </c>
      <c r="C23" s="70">
        <v>233</v>
      </c>
      <c r="D23" s="70">
        <v>52</v>
      </c>
      <c r="E23" s="70">
        <v>28688</v>
      </c>
      <c r="F23" s="70">
        <v>8156</v>
      </c>
      <c r="G23" s="72">
        <v>8.0000000000000002E-3</v>
      </c>
      <c r="H23" s="72">
        <v>6.0000000000000001E-3</v>
      </c>
      <c r="I23" s="72">
        <v>2.5</v>
      </c>
      <c r="J23" s="72">
        <v>2.5</v>
      </c>
      <c r="K23" s="72">
        <v>1.9475</v>
      </c>
      <c r="L23" s="72">
        <v>0.55249999999999999</v>
      </c>
      <c r="M23" s="74">
        <v>2.5</v>
      </c>
      <c r="N23" s="54"/>
    </row>
    <row r="24" spans="1:14" x14ac:dyDescent="0.25">
      <c r="A24" s="83">
        <v>560052</v>
      </c>
      <c r="B24" s="84" t="s">
        <v>30</v>
      </c>
      <c r="C24" s="70">
        <v>157</v>
      </c>
      <c r="D24" s="70">
        <v>33</v>
      </c>
      <c r="E24" s="70">
        <v>17008</v>
      </c>
      <c r="F24" s="70">
        <v>5280</v>
      </c>
      <c r="G24" s="72">
        <v>8.9999999999999993E-3</v>
      </c>
      <c r="H24" s="72">
        <v>6.0000000000000001E-3</v>
      </c>
      <c r="I24" s="72">
        <v>2.5</v>
      </c>
      <c r="J24" s="72">
        <v>2.5</v>
      </c>
      <c r="K24" s="72">
        <v>1.9075</v>
      </c>
      <c r="L24" s="72">
        <v>0.59250000000000003</v>
      </c>
      <c r="M24" s="74">
        <v>2.5</v>
      </c>
    </row>
    <row r="25" spans="1:14" x14ac:dyDescent="0.25">
      <c r="A25" s="83">
        <v>560053</v>
      </c>
      <c r="B25" s="84" t="s">
        <v>31</v>
      </c>
      <c r="C25" s="70">
        <v>143</v>
      </c>
      <c r="D25" s="70">
        <v>49</v>
      </c>
      <c r="E25" s="70">
        <v>15144</v>
      </c>
      <c r="F25" s="70">
        <v>4076</v>
      </c>
      <c r="G25" s="72">
        <v>8.9999999999999993E-3</v>
      </c>
      <c r="H25" s="72">
        <v>1.2E-2</v>
      </c>
      <c r="I25" s="72">
        <v>2.5</v>
      </c>
      <c r="J25" s="72">
        <v>2.5</v>
      </c>
      <c r="K25" s="72">
        <v>1.97</v>
      </c>
      <c r="L25" s="72">
        <v>0.53</v>
      </c>
      <c r="M25" s="74">
        <v>2.5</v>
      </c>
      <c r="N25" s="54"/>
    </row>
    <row r="26" spans="1:14" x14ac:dyDescent="0.25">
      <c r="A26" s="83">
        <v>560054</v>
      </c>
      <c r="B26" s="84" t="s">
        <v>32</v>
      </c>
      <c r="C26" s="70">
        <v>197</v>
      </c>
      <c r="D26" s="70">
        <v>48</v>
      </c>
      <c r="E26" s="70">
        <v>15412</v>
      </c>
      <c r="F26" s="70">
        <v>5423</v>
      </c>
      <c r="G26" s="72">
        <v>1.2999999999999999E-2</v>
      </c>
      <c r="H26" s="72">
        <v>8.9999999999999993E-3</v>
      </c>
      <c r="I26" s="72">
        <v>2.093</v>
      </c>
      <c r="J26" s="72">
        <v>2.5</v>
      </c>
      <c r="K26" s="72">
        <v>1.5488</v>
      </c>
      <c r="L26" s="72">
        <v>0.65</v>
      </c>
      <c r="M26" s="74">
        <v>2.1987999999999999</v>
      </c>
    </row>
    <row r="27" spans="1:14" x14ac:dyDescent="0.25">
      <c r="A27" s="83">
        <v>560055</v>
      </c>
      <c r="B27" s="84" t="s">
        <v>33</v>
      </c>
      <c r="C27" s="70">
        <v>146</v>
      </c>
      <c r="D27" s="70">
        <v>26</v>
      </c>
      <c r="E27" s="70">
        <v>10607</v>
      </c>
      <c r="F27" s="70">
        <v>2607</v>
      </c>
      <c r="G27" s="72">
        <v>1.4E-2</v>
      </c>
      <c r="H27" s="72">
        <v>0.01</v>
      </c>
      <c r="I27" s="72">
        <v>1.3953</v>
      </c>
      <c r="J27" s="72">
        <v>2.5</v>
      </c>
      <c r="K27" s="72">
        <v>1.1205000000000001</v>
      </c>
      <c r="L27" s="72">
        <v>0.49249999999999999</v>
      </c>
      <c r="M27" s="74">
        <v>1.613</v>
      </c>
      <c r="N27" s="54"/>
    </row>
    <row r="28" spans="1:14" x14ac:dyDescent="0.25">
      <c r="A28" s="83">
        <v>560056</v>
      </c>
      <c r="B28" s="84" t="s">
        <v>34</v>
      </c>
      <c r="C28" s="70">
        <v>163</v>
      </c>
      <c r="D28" s="70">
        <v>38</v>
      </c>
      <c r="E28" s="70">
        <v>14915</v>
      </c>
      <c r="F28" s="70">
        <v>3378</v>
      </c>
      <c r="G28" s="72">
        <v>1.0999999999999999E-2</v>
      </c>
      <c r="H28" s="72">
        <v>1.0999999999999999E-2</v>
      </c>
      <c r="I28" s="72">
        <v>2.5</v>
      </c>
      <c r="J28" s="72">
        <v>2.5</v>
      </c>
      <c r="K28" s="72">
        <v>2.0375000000000001</v>
      </c>
      <c r="L28" s="72">
        <v>0.46250000000000002</v>
      </c>
      <c r="M28" s="74">
        <v>2.5</v>
      </c>
    </row>
    <row r="29" spans="1:14" x14ac:dyDescent="0.25">
      <c r="A29" s="83">
        <v>560057</v>
      </c>
      <c r="B29" s="84" t="s">
        <v>35</v>
      </c>
      <c r="C29" s="70">
        <v>166</v>
      </c>
      <c r="D29" s="70">
        <v>53</v>
      </c>
      <c r="E29" s="70">
        <v>12098</v>
      </c>
      <c r="F29" s="70">
        <v>3168</v>
      </c>
      <c r="G29" s="72">
        <v>1.4E-2</v>
      </c>
      <c r="H29" s="72">
        <v>1.7000000000000001E-2</v>
      </c>
      <c r="I29" s="72">
        <v>1.3953</v>
      </c>
      <c r="J29" s="72">
        <v>1.6900999999999999</v>
      </c>
      <c r="K29" s="72">
        <v>1.1051</v>
      </c>
      <c r="L29" s="72">
        <v>0.35149999999999998</v>
      </c>
      <c r="M29" s="74">
        <v>1.4567000000000001</v>
      </c>
      <c r="N29" s="54"/>
    </row>
    <row r="30" spans="1:14" x14ac:dyDescent="0.25">
      <c r="A30" s="83">
        <v>560058</v>
      </c>
      <c r="B30" s="84" t="s">
        <v>36</v>
      </c>
      <c r="C30" s="70">
        <v>345</v>
      </c>
      <c r="D30" s="70">
        <v>92</v>
      </c>
      <c r="E30" s="70">
        <v>34587</v>
      </c>
      <c r="F30" s="70">
        <v>9931</v>
      </c>
      <c r="G30" s="72">
        <v>0.01</v>
      </c>
      <c r="H30" s="72">
        <v>8.9999999999999993E-3</v>
      </c>
      <c r="I30" s="72">
        <v>2.5</v>
      </c>
      <c r="J30" s="72">
        <v>2.5</v>
      </c>
      <c r="K30" s="72">
        <v>1.9424999999999999</v>
      </c>
      <c r="L30" s="72">
        <v>0.5575</v>
      </c>
      <c r="M30" s="74">
        <v>2.5</v>
      </c>
    </row>
    <row r="31" spans="1:14" x14ac:dyDescent="0.25">
      <c r="A31" s="83">
        <v>560059</v>
      </c>
      <c r="B31" s="84" t="s">
        <v>37</v>
      </c>
      <c r="C31" s="70">
        <v>121</v>
      </c>
      <c r="D31" s="70">
        <v>25</v>
      </c>
      <c r="E31" s="70">
        <v>10606</v>
      </c>
      <c r="F31" s="70">
        <v>2611</v>
      </c>
      <c r="G31" s="72">
        <v>1.0999999999999999E-2</v>
      </c>
      <c r="H31" s="72">
        <v>0.01</v>
      </c>
      <c r="I31" s="72">
        <v>2.5</v>
      </c>
      <c r="J31" s="72">
        <v>2.5</v>
      </c>
      <c r="K31" s="72">
        <v>2.0049999999999999</v>
      </c>
      <c r="L31" s="72">
        <v>0.495</v>
      </c>
      <c r="M31" s="74">
        <v>2.5</v>
      </c>
      <c r="N31" s="54"/>
    </row>
    <row r="32" spans="1:14" x14ac:dyDescent="0.25">
      <c r="A32" s="83">
        <v>560060</v>
      </c>
      <c r="B32" s="84" t="s">
        <v>38</v>
      </c>
      <c r="C32" s="70">
        <v>138</v>
      </c>
      <c r="D32" s="70">
        <v>49</v>
      </c>
      <c r="E32" s="70">
        <v>11480</v>
      </c>
      <c r="F32" s="70">
        <v>3164</v>
      </c>
      <c r="G32" s="72">
        <v>1.2E-2</v>
      </c>
      <c r="H32" s="72">
        <v>1.4999999999999999E-2</v>
      </c>
      <c r="I32" s="72">
        <v>2.5</v>
      </c>
      <c r="J32" s="72">
        <v>2.1126999999999998</v>
      </c>
      <c r="K32" s="72">
        <v>1.96</v>
      </c>
      <c r="L32" s="72">
        <v>0.45629999999999998</v>
      </c>
      <c r="M32" s="74">
        <v>2.4163000000000001</v>
      </c>
    </row>
    <row r="33" spans="1:14" x14ac:dyDescent="0.25">
      <c r="A33" s="83">
        <v>560061</v>
      </c>
      <c r="B33" s="84" t="s">
        <v>39</v>
      </c>
      <c r="C33" s="70">
        <v>218</v>
      </c>
      <c r="D33" s="70">
        <v>78</v>
      </c>
      <c r="E33" s="70">
        <v>17920</v>
      </c>
      <c r="F33" s="70">
        <v>5302</v>
      </c>
      <c r="G33" s="72">
        <v>1.2E-2</v>
      </c>
      <c r="H33" s="72">
        <v>1.4999999999999999E-2</v>
      </c>
      <c r="I33" s="72">
        <v>2.5</v>
      </c>
      <c r="J33" s="72">
        <v>2.1126999999999998</v>
      </c>
      <c r="K33" s="72">
        <v>1.93</v>
      </c>
      <c r="L33" s="72">
        <v>0.48170000000000002</v>
      </c>
      <c r="M33" s="74">
        <v>2.4117000000000002</v>
      </c>
      <c r="N33" s="54"/>
    </row>
    <row r="34" spans="1:14" x14ac:dyDescent="0.25">
      <c r="A34" s="83">
        <v>560062</v>
      </c>
      <c r="B34" s="84" t="s">
        <v>40</v>
      </c>
      <c r="C34" s="70">
        <v>120</v>
      </c>
      <c r="D34" s="70">
        <v>47</v>
      </c>
      <c r="E34" s="70">
        <v>12569</v>
      </c>
      <c r="F34" s="70">
        <v>3313</v>
      </c>
      <c r="G34" s="72">
        <v>0.01</v>
      </c>
      <c r="H34" s="72">
        <v>1.4E-2</v>
      </c>
      <c r="I34" s="72">
        <v>2.5</v>
      </c>
      <c r="J34" s="72">
        <v>2.3239000000000001</v>
      </c>
      <c r="K34" s="72">
        <v>1.9775</v>
      </c>
      <c r="L34" s="72">
        <v>0.48570000000000002</v>
      </c>
      <c r="M34" s="74">
        <v>2.4632000000000001</v>
      </c>
    </row>
    <row r="35" spans="1:14" x14ac:dyDescent="0.25">
      <c r="A35" s="83">
        <v>560063</v>
      </c>
      <c r="B35" s="84" t="s">
        <v>41</v>
      </c>
      <c r="C35" s="70">
        <v>142</v>
      </c>
      <c r="D35" s="70">
        <v>47</v>
      </c>
      <c r="E35" s="70">
        <v>13649</v>
      </c>
      <c r="F35" s="70">
        <v>3928</v>
      </c>
      <c r="G35" s="72">
        <v>0.01</v>
      </c>
      <c r="H35" s="72">
        <v>1.2E-2</v>
      </c>
      <c r="I35" s="72">
        <v>2.5</v>
      </c>
      <c r="J35" s="72">
        <v>2.5</v>
      </c>
      <c r="K35" s="72">
        <v>1.9424999999999999</v>
      </c>
      <c r="L35" s="72">
        <v>0.5575</v>
      </c>
      <c r="M35" s="74">
        <v>2.5</v>
      </c>
      <c r="N35" s="54"/>
    </row>
    <row r="36" spans="1:14" x14ac:dyDescent="0.25">
      <c r="A36" s="83">
        <v>560064</v>
      </c>
      <c r="B36" s="84" t="s">
        <v>42</v>
      </c>
      <c r="C36" s="70">
        <v>298</v>
      </c>
      <c r="D36" s="70">
        <v>67</v>
      </c>
      <c r="E36" s="70">
        <v>30028</v>
      </c>
      <c r="F36" s="70">
        <v>8496</v>
      </c>
      <c r="G36" s="72">
        <v>0.01</v>
      </c>
      <c r="H36" s="72">
        <v>8.0000000000000002E-3</v>
      </c>
      <c r="I36" s="72">
        <v>2.5</v>
      </c>
      <c r="J36" s="72">
        <v>2.5</v>
      </c>
      <c r="K36" s="72">
        <v>1.9475</v>
      </c>
      <c r="L36" s="72">
        <v>0.55249999999999999</v>
      </c>
      <c r="M36" s="74">
        <v>2.5</v>
      </c>
    </row>
    <row r="37" spans="1:14" x14ac:dyDescent="0.25">
      <c r="A37" s="83">
        <v>560065</v>
      </c>
      <c r="B37" s="84" t="s">
        <v>43</v>
      </c>
      <c r="C37" s="70">
        <v>158</v>
      </c>
      <c r="D37" s="70">
        <v>34</v>
      </c>
      <c r="E37" s="70">
        <v>12754</v>
      </c>
      <c r="F37" s="70">
        <v>3035</v>
      </c>
      <c r="G37" s="72">
        <v>1.2E-2</v>
      </c>
      <c r="H37" s="72">
        <v>1.0999999999999999E-2</v>
      </c>
      <c r="I37" s="72">
        <v>2.5</v>
      </c>
      <c r="J37" s="72">
        <v>2.5</v>
      </c>
      <c r="K37" s="72">
        <v>2.02</v>
      </c>
      <c r="L37" s="72">
        <v>0.48</v>
      </c>
      <c r="M37" s="74">
        <v>2.5</v>
      </c>
      <c r="N37" s="54"/>
    </row>
    <row r="38" spans="1:14" x14ac:dyDescent="0.25">
      <c r="A38" s="83">
        <v>560066</v>
      </c>
      <c r="B38" s="84" t="s">
        <v>44</v>
      </c>
      <c r="C38" s="70">
        <v>98</v>
      </c>
      <c r="D38" s="70">
        <v>19</v>
      </c>
      <c r="E38" s="70">
        <v>8684</v>
      </c>
      <c r="F38" s="70">
        <v>2158</v>
      </c>
      <c r="G38" s="72">
        <v>1.0999999999999999E-2</v>
      </c>
      <c r="H38" s="72">
        <v>8.9999999999999993E-3</v>
      </c>
      <c r="I38" s="72">
        <v>2.5</v>
      </c>
      <c r="J38" s="72">
        <v>2.5</v>
      </c>
      <c r="K38" s="72">
        <v>2.0024999999999999</v>
      </c>
      <c r="L38" s="72">
        <v>0.4975</v>
      </c>
      <c r="M38" s="74">
        <v>2.5</v>
      </c>
    </row>
    <row r="39" spans="1:14" x14ac:dyDescent="0.25">
      <c r="A39" s="83">
        <v>560067</v>
      </c>
      <c r="B39" s="84" t="s">
        <v>45</v>
      </c>
      <c r="C39" s="70">
        <v>263</v>
      </c>
      <c r="D39" s="70">
        <v>79</v>
      </c>
      <c r="E39" s="70">
        <v>21500</v>
      </c>
      <c r="F39" s="70">
        <v>6568</v>
      </c>
      <c r="G39" s="72">
        <v>1.2E-2</v>
      </c>
      <c r="H39" s="72">
        <v>1.2E-2</v>
      </c>
      <c r="I39" s="72">
        <v>2.5</v>
      </c>
      <c r="J39" s="72">
        <v>2.5</v>
      </c>
      <c r="K39" s="72">
        <v>1.915</v>
      </c>
      <c r="L39" s="72">
        <v>0.58499999999999996</v>
      </c>
      <c r="M39" s="74">
        <v>2.5</v>
      </c>
      <c r="N39" s="54"/>
    </row>
    <row r="40" spans="1:14" x14ac:dyDescent="0.25">
      <c r="A40" s="83">
        <v>560068</v>
      </c>
      <c r="B40" s="84" t="s">
        <v>46</v>
      </c>
      <c r="C40" s="70">
        <v>291</v>
      </c>
      <c r="D40" s="70">
        <v>90</v>
      </c>
      <c r="E40" s="70">
        <v>25057</v>
      </c>
      <c r="F40" s="70">
        <v>7272</v>
      </c>
      <c r="G40" s="72">
        <v>1.2E-2</v>
      </c>
      <c r="H40" s="72">
        <v>1.2E-2</v>
      </c>
      <c r="I40" s="72">
        <v>2.5</v>
      </c>
      <c r="J40" s="72">
        <v>2.5</v>
      </c>
      <c r="K40" s="72">
        <v>1.9375</v>
      </c>
      <c r="L40" s="72">
        <v>0.5625</v>
      </c>
      <c r="M40" s="74">
        <v>2.5</v>
      </c>
    </row>
    <row r="41" spans="1:14" x14ac:dyDescent="0.25">
      <c r="A41" s="83">
        <v>560069</v>
      </c>
      <c r="B41" s="84" t="s">
        <v>47</v>
      </c>
      <c r="C41" s="70">
        <v>210</v>
      </c>
      <c r="D41" s="70">
        <v>37</v>
      </c>
      <c r="E41" s="70">
        <v>15262</v>
      </c>
      <c r="F41" s="70">
        <v>4202</v>
      </c>
      <c r="G41" s="72">
        <v>1.4E-2</v>
      </c>
      <c r="H41" s="72">
        <v>8.9999999999999993E-3</v>
      </c>
      <c r="I41" s="72">
        <v>1.3953</v>
      </c>
      <c r="J41" s="72">
        <v>2.5</v>
      </c>
      <c r="K41" s="72">
        <v>1.0940000000000001</v>
      </c>
      <c r="L41" s="72">
        <v>0.54</v>
      </c>
      <c r="M41" s="74">
        <v>1.6339999999999999</v>
      </c>
      <c r="N41" s="54"/>
    </row>
    <row r="42" spans="1:14" x14ac:dyDescent="0.25">
      <c r="A42" s="83">
        <v>560070</v>
      </c>
      <c r="B42" s="84" t="s">
        <v>48</v>
      </c>
      <c r="C42" s="70">
        <v>583</v>
      </c>
      <c r="D42" s="70">
        <v>207</v>
      </c>
      <c r="E42" s="70">
        <v>60223</v>
      </c>
      <c r="F42" s="70">
        <v>19906</v>
      </c>
      <c r="G42" s="72">
        <v>0.01</v>
      </c>
      <c r="H42" s="72">
        <v>0.01</v>
      </c>
      <c r="I42" s="72">
        <v>2.5</v>
      </c>
      <c r="J42" s="72">
        <v>2.5</v>
      </c>
      <c r="K42" s="72">
        <v>1.88</v>
      </c>
      <c r="L42" s="72">
        <v>0.62</v>
      </c>
      <c r="M42" s="74">
        <v>2.5</v>
      </c>
    </row>
    <row r="43" spans="1:14" x14ac:dyDescent="0.25">
      <c r="A43" s="83">
        <v>560071</v>
      </c>
      <c r="B43" s="84" t="s">
        <v>49</v>
      </c>
      <c r="C43" s="70">
        <v>191</v>
      </c>
      <c r="D43" s="70">
        <v>62</v>
      </c>
      <c r="E43" s="70">
        <v>17880</v>
      </c>
      <c r="F43" s="70">
        <v>5904</v>
      </c>
      <c r="G43" s="72">
        <v>1.0999999999999999E-2</v>
      </c>
      <c r="H43" s="72">
        <v>1.0999999999999999E-2</v>
      </c>
      <c r="I43" s="72">
        <v>2.5</v>
      </c>
      <c r="J43" s="72">
        <v>2.5</v>
      </c>
      <c r="K43" s="72">
        <v>1.88</v>
      </c>
      <c r="L43" s="72">
        <v>0.62</v>
      </c>
      <c r="M43" s="74">
        <v>2.5</v>
      </c>
      <c r="N43" s="54"/>
    </row>
    <row r="44" spans="1:14" x14ac:dyDescent="0.25">
      <c r="A44" s="83">
        <v>560072</v>
      </c>
      <c r="B44" s="84" t="s">
        <v>50</v>
      </c>
      <c r="C44" s="70">
        <v>218</v>
      </c>
      <c r="D44" s="70">
        <v>70</v>
      </c>
      <c r="E44" s="70">
        <v>19084</v>
      </c>
      <c r="F44" s="70">
        <v>5027</v>
      </c>
      <c r="G44" s="72">
        <v>1.0999999999999999E-2</v>
      </c>
      <c r="H44" s="72">
        <v>1.4E-2</v>
      </c>
      <c r="I44" s="72">
        <v>2.5</v>
      </c>
      <c r="J44" s="72">
        <v>2.3239000000000001</v>
      </c>
      <c r="K44" s="72">
        <v>1.98</v>
      </c>
      <c r="L44" s="72">
        <v>0.4834</v>
      </c>
      <c r="M44" s="74">
        <v>2.4634</v>
      </c>
    </row>
    <row r="45" spans="1:14" x14ac:dyDescent="0.25">
      <c r="A45" s="83">
        <v>560073</v>
      </c>
      <c r="B45" s="84" t="s">
        <v>51</v>
      </c>
      <c r="C45" s="70">
        <v>115</v>
      </c>
      <c r="D45" s="70">
        <v>26</v>
      </c>
      <c r="E45" s="70">
        <v>10807</v>
      </c>
      <c r="F45" s="70">
        <v>2130</v>
      </c>
      <c r="G45" s="72">
        <v>1.0999999999999999E-2</v>
      </c>
      <c r="H45" s="72">
        <v>1.2E-2</v>
      </c>
      <c r="I45" s="72">
        <v>2.5</v>
      </c>
      <c r="J45" s="72">
        <v>2.5</v>
      </c>
      <c r="K45" s="72">
        <v>2.0874999999999999</v>
      </c>
      <c r="L45" s="72">
        <v>0.41249999999999998</v>
      </c>
      <c r="M45" s="74">
        <v>2.5</v>
      </c>
      <c r="N45" s="54"/>
    </row>
    <row r="46" spans="1:14" x14ac:dyDescent="0.25">
      <c r="A46" s="83">
        <v>560074</v>
      </c>
      <c r="B46" s="84" t="s">
        <v>52</v>
      </c>
      <c r="C46" s="70">
        <v>213</v>
      </c>
      <c r="D46" s="70">
        <v>60</v>
      </c>
      <c r="E46" s="70">
        <v>17745</v>
      </c>
      <c r="F46" s="70">
        <v>5644</v>
      </c>
      <c r="G46" s="72">
        <v>1.2E-2</v>
      </c>
      <c r="H46" s="72">
        <v>1.0999999999999999E-2</v>
      </c>
      <c r="I46" s="72">
        <v>2.5</v>
      </c>
      <c r="J46" s="72">
        <v>2.5</v>
      </c>
      <c r="K46" s="72">
        <v>1.8975</v>
      </c>
      <c r="L46" s="72">
        <v>0.60250000000000004</v>
      </c>
      <c r="M46" s="74">
        <v>2.5</v>
      </c>
    </row>
    <row r="47" spans="1:14" x14ac:dyDescent="0.25">
      <c r="A47" s="83">
        <v>560075</v>
      </c>
      <c r="B47" s="84" t="s">
        <v>53</v>
      </c>
      <c r="C47" s="70">
        <v>303</v>
      </c>
      <c r="D47" s="70">
        <v>63</v>
      </c>
      <c r="E47" s="70">
        <v>28949</v>
      </c>
      <c r="F47" s="70">
        <v>8543</v>
      </c>
      <c r="G47" s="72">
        <v>0.01</v>
      </c>
      <c r="H47" s="72">
        <v>7.0000000000000001E-3</v>
      </c>
      <c r="I47" s="72">
        <v>2.5</v>
      </c>
      <c r="J47" s="72">
        <v>2.5</v>
      </c>
      <c r="K47" s="72">
        <v>1.93</v>
      </c>
      <c r="L47" s="72">
        <v>0.56999999999999995</v>
      </c>
      <c r="M47" s="74">
        <v>2.5</v>
      </c>
      <c r="N47" s="54"/>
    </row>
    <row r="48" spans="1:14" x14ac:dyDescent="0.25">
      <c r="A48" s="83">
        <v>560076</v>
      </c>
      <c r="B48" s="84" t="s">
        <v>54</v>
      </c>
      <c r="C48" s="70">
        <v>61</v>
      </c>
      <c r="D48" s="70">
        <v>11</v>
      </c>
      <c r="E48" s="70">
        <v>8635</v>
      </c>
      <c r="F48" s="70">
        <v>2326</v>
      </c>
      <c r="G48" s="72">
        <v>7.0000000000000001E-3</v>
      </c>
      <c r="H48" s="72">
        <v>5.0000000000000001E-3</v>
      </c>
      <c r="I48" s="72">
        <v>2.5</v>
      </c>
      <c r="J48" s="72">
        <v>2.5</v>
      </c>
      <c r="K48" s="72">
        <v>1.97</v>
      </c>
      <c r="L48" s="72">
        <v>0.53</v>
      </c>
      <c r="M48" s="74">
        <v>2.5</v>
      </c>
    </row>
    <row r="49" spans="1:14" x14ac:dyDescent="0.25">
      <c r="A49" s="83">
        <v>560077</v>
      </c>
      <c r="B49" s="84" t="s">
        <v>55</v>
      </c>
      <c r="C49" s="70">
        <v>113</v>
      </c>
      <c r="D49" s="70">
        <v>20</v>
      </c>
      <c r="E49" s="70">
        <v>10344</v>
      </c>
      <c r="F49" s="70">
        <v>2029</v>
      </c>
      <c r="G49" s="72">
        <v>1.0999999999999999E-2</v>
      </c>
      <c r="H49" s="72">
        <v>0.01</v>
      </c>
      <c r="I49" s="72">
        <v>2.5</v>
      </c>
      <c r="J49" s="72">
        <v>2.5</v>
      </c>
      <c r="K49" s="72">
        <v>2.09</v>
      </c>
      <c r="L49" s="72">
        <v>0.41</v>
      </c>
      <c r="M49" s="74">
        <v>2.5</v>
      </c>
      <c r="N49" s="54"/>
    </row>
    <row r="50" spans="1:14" x14ac:dyDescent="0.25">
      <c r="A50" s="83">
        <v>560078</v>
      </c>
      <c r="B50" s="84" t="s">
        <v>56</v>
      </c>
      <c r="C50" s="70">
        <v>355</v>
      </c>
      <c r="D50" s="70">
        <v>124</v>
      </c>
      <c r="E50" s="70">
        <v>34057</v>
      </c>
      <c r="F50" s="70">
        <v>12058</v>
      </c>
      <c r="G50" s="72">
        <v>0.01</v>
      </c>
      <c r="H50" s="72">
        <v>0.01</v>
      </c>
      <c r="I50" s="72">
        <v>2.5</v>
      </c>
      <c r="J50" s="72">
        <v>2.5</v>
      </c>
      <c r="K50" s="72">
        <v>1.8474999999999999</v>
      </c>
      <c r="L50" s="72">
        <v>0.65249999999999997</v>
      </c>
      <c r="M50" s="74">
        <v>2.5</v>
      </c>
    </row>
    <row r="51" spans="1:14" x14ac:dyDescent="0.25">
      <c r="A51" s="83">
        <v>560079</v>
      </c>
      <c r="B51" s="84" t="s">
        <v>57</v>
      </c>
      <c r="C51" s="70">
        <v>339</v>
      </c>
      <c r="D51" s="70">
        <v>104</v>
      </c>
      <c r="E51" s="70">
        <v>32582</v>
      </c>
      <c r="F51" s="70">
        <v>9500</v>
      </c>
      <c r="G51" s="72">
        <v>0.01</v>
      </c>
      <c r="H51" s="72">
        <v>1.0999999999999999E-2</v>
      </c>
      <c r="I51" s="72">
        <v>2.5</v>
      </c>
      <c r="J51" s="72">
        <v>2.5</v>
      </c>
      <c r="K51" s="72">
        <v>1.9350000000000001</v>
      </c>
      <c r="L51" s="72">
        <v>0.56499999999999995</v>
      </c>
      <c r="M51" s="74">
        <v>2.5</v>
      </c>
      <c r="N51" s="54"/>
    </row>
    <row r="52" spans="1:14" x14ac:dyDescent="0.25">
      <c r="A52" s="83">
        <v>560080</v>
      </c>
      <c r="B52" s="84" t="s">
        <v>58</v>
      </c>
      <c r="C52" s="70">
        <v>167</v>
      </c>
      <c r="D52" s="70">
        <v>63</v>
      </c>
      <c r="E52" s="70">
        <v>17448</v>
      </c>
      <c r="F52" s="70">
        <v>5192</v>
      </c>
      <c r="G52" s="72">
        <v>0.01</v>
      </c>
      <c r="H52" s="72">
        <v>1.2E-2</v>
      </c>
      <c r="I52" s="72">
        <v>2.5</v>
      </c>
      <c r="J52" s="72">
        <v>2.5</v>
      </c>
      <c r="K52" s="72">
        <v>1.9275</v>
      </c>
      <c r="L52" s="72">
        <v>0.57250000000000001</v>
      </c>
      <c r="M52" s="74">
        <v>2.5</v>
      </c>
    </row>
    <row r="53" spans="1:14" x14ac:dyDescent="0.25">
      <c r="A53" s="83">
        <v>560081</v>
      </c>
      <c r="B53" s="84" t="s">
        <v>59</v>
      </c>
      <c r="C53" s="70">
        <v>187</v>
      </c>
      <c r="D53" s="70">
        <v>54</v>
      </c>
      <c r="E53" s="70">
        <v>19570</v>
      </c>
      <c r="F53" s="70">
        <v>6730</v>
      </c>
      <c r="G53" s="72">
        <v>0.01</v>
      </c>
      <c r="H53" s="72">
        <v>8.0000000000000002E-3</v>
      </c>
      <c r="I53" s="72">
        <v>2.5</v>
      </c>
      <c r="J53" s="72">
        <v>2.5</v>
      </c>
      <c r="K53" s="72">
        <v>1.86</v>
      </c>
      <c r="L53" s="72">
        <v>0.64</v>
      </c>
      <c r="M53" s="74">
        <v>2.5</v>
      </c>
      <c r="N53" s="54"/>
    </row>
    <row r="54" spans="1:14" x14ac:dyDescent="0.25">
      <c r="A54" s="83">
        <v>560082</v>
      </c>
      <c r="B54" s="84" t="s">
        <v>60</v>
      </c>
      <c r="C54" s="70">
        <v>162</v>
      </c>
      <c r="D54" s="70">
        <v>48</v>
      </c>
      <c r="E54" s="70">
        <v>15000</v>
      </c>
      <c r="F54" s="70">
        <v>3734</v>
      </c>
      <c r="G54" s="72">
        <v>1.0999999999999999E-2</v>
      </c>
      <c r="H54" s="72">
        <v>1.2999999999999999E-2</v>
      </c>
      <c r="I54" s="72">
        <v>2.5</v>
      </c>
      <c r="J54" s="72">
        <v>2.5</v>
      </c>
      <c r="K54" s="72">
        <v>2.0024999999999999</v>
      </c>
      <c r="L54" s="72">
        <v>0.4975</v>
      </c>
      <c r="M54" s="74">
        <v>2.5</v>
      </c>
    </row>
    <row r="55" spans="1:14" x14ac:dyDescent="0.25">
      <c r="A55" s="83">
        <v>560083</v>
      </c>
      <c r="B55" s="84" t="s">
        <v>61</v>
      </c>
      <c r="C55" s="70">
        <v>175</v>
      </c>
      <c r="D55" s="70">
        <v>28</v>
      </c>
      <c r="E55" s="70">
        <v>13761</v>
      </c>
      <c r="F55" s="70">
        <v>3242</v>
      </c>
      <c r="G55" s="72">
        <v>1.2999999999999999E-2</v>
      </c>
      <c r="H55" s="72">
        <v>8.9999999999999993E-3</v>
      </c>
      <c r="I55" s="72">
        <v>2.093</v>
      </c>
      <c r="J55" s="72">
        <v>2.5</v>
      </c>
      <c r="K55" s="72">
        <v>1.6933</v>
      </c>
      <c r="L55" s="72">
        <v>0.47749999999999998</v>
      </c>
      <c r="M55" s="74">
        <v>2.1707999999999998</v>
      </c>
      <c r="N55" s="54"/>
    </row>
    <row r="56" spans="1:14" x14ac:dyDescent="0.25">
      <c r="A56" s="83">
        <v>560084</v>
      </c>
      <c r="B56" s="84" t="s">
        <v>62</v>
      </c>
      <c r="C56" s="70">
        <v>225</v>
      </c>
      <c r="D56" s="70">
        <v>81</v>
      </c>
      <c r="E56" s="70">
        <v>19937</v>
      </c>
      <c r="F56" s="70">
        <v>6768</v>
      </c>
      <c r="G56" s="72">
        <v>1.0999999999999999E-2</v>
      </c>
      <c r="H56" s="72">
        <v>1.2E-2</v>
      </c>
      <c r="I56" s="72">
        <v>2.5</v>
      </c>
      <c r="J56" s="72">
        <v>2.5</v>
      </c>
      <c r="K56" s="72">
        <v>1.8674999999999999</v>
      </c>
      <c r="L56" s="72">
        <v>0.63249999999999995</v>
      </c>
      <c r="M56" s="74">
        <v>2.5</v>
      </c>
    </row>
    <row r="57" spans="1:14" ht="30" x14ac:dyDescent="0.25">
      <c r="A57" s="83">
        <v>560085</v>
      </c>
      <c r="B57" s="84" t="s">
        <v>63</v>
      </c>
      <c r="C57" s="70">
        <v>23</v>
      </c>
      <c r="D57" s="70">
        <v>1</v>
      </c>
      <c r="E57" s="70">
        <v>9417</v>
      </c>
      <c r="F57" s="70">
        <v>378</v>
      </c>
      <c r="G57" s="72">
        <v>2E-3</v>
      </c>
      <c r="H57" s="72">
        <v>3.0000000000000001E-3</v>
      </c>
      <c r="I57" s="72">
        <v>2.5</v>
      </c>
      <c r="J57" s="72">
        <v>2.5</v>
      </c>
      <c r="K57" s="72">
        <v>2.4024999999999999</v>
      </c>
      <c r="L57" s="72">
        <v>9.7500000000000003E-2</v>
      </c>
      <c r="M57" s="74">
        <v>2.5</v>
      </c>
      <c r="N57" s="54"/>
    </row>
    <row r="58" spans="1:14" x14ac:dyDescent="0.25">
      <c r="A58" s="83">
        <v>560086</v>
      </c>
      <c r="B58" s="84" t="s">
        <v>64</v>
      </c>
      <c r="C58" s="70">
        <v>183</v>
      </c>
      <c r="D58" s="70">
        <v>1</v>
      </c>
      <c r="E58" s="70">
        <v>17395</v>
      </c>
      <c r="F58" s="70">
        <v>537</v>
      </c>
      <c r="G58" s="72">
        <v>1.0999999999999999E-2</v>
      </c>
      <c r="H58" s="72">
        <v>2E-3</v>
      </c>
      <c r="I58" s="72">
        <v>2.5</v>
      </c>
      <c r="J58" s="72">
        <v>2.5</v>
      </c>
      <c r="K58" s="72">
        <v>2.4249999999999998</v>
      </c>
      <c r="L58" s="72">
        <v>7.4999999999999997E-2</v>
      </c>
      <c r="M58" s="74">
        <v>2.5</v>
      </c>
    </row>
    <row r="59" spans="1:14" x14ac:dyDescent="0.25">
      <c r="A59" s="83">
        <v>560087</v>
      </c>
      <c r="B59" s="84" t="s">
        <v>65</v>
      </c>
      <c r="C59" s="70">
        <v>193</v>
      </c>
      <c r="D59" s="70">
        <v>0</v>
      </c>
      <c r="E59" s="70">
        <v>24721</v>
      </c>
      <c r="F59" s="70">
        <v>0</v>
      </c>
      <c r="G59" s="72">
        <v>8.0000000000000002E-3</v>
      </c>
      <c r="H59" s="72">
        <v>0</v>
      </c>
      <c r="I59" s="72">
        <v>2.5</v>
      </c>
      <c r="J59" s="72">
        <v>0</v>
      </c>
      <c r="K59" s="72">
        <v>2.5</v>
      </c>
      <c r="L59" s="72">
        <v>0</v>
      </c>
      <c r="M59" s="74">
        <v>2.5</v>
      </c>
      <c r="N59" s="54"/>
    </row>
    <row r="60" spans="1:14" ht="30" x14ac:dyDescent="0.25">
      <c r="A60" s="83">
        <v>560088</v>
      </c>
      <c r="B60" s="84" t="s">
        <v>66</v>
      </c>
      <c r="C60" s="70">
        <v>35</v>
      </c>
      <c r="D60" s="70">
        <v>0</v>
      </c>
      <c r="E60" s="70">
        <v>6029</v>
      </c>
      <c r="F60" s="70">
        <v>0</v>
      </c>
      <c r="G60" s="72">
        <v>6.0000000000000001E-3</v>
      </c>
      <c r="H60" s="72">
        <v>0</v>
      </c>
      <c r="I60" s="72">
        <v>2.5</v>
      </c>
      <c r="J60" s="72">
        <v>0</v>
      </c>
      <c r="K60" s="72">
        <v>2.5</v>
      </c>
      <c r="L60" s="72">
        <v>0</v>
      </c>
      <c r="M60" s="74">
        <v>2.5</v>
      </c>
    </row>
    <row r="61" spans="1:14" ht="30" x14ac:dyDescent="0.25">
      <c r="A61" s="83">
        <v>560089</v>
      </c>
      <c r="B61" s="84" t="s">
        <v>67</v>
      </c>
      <c r="C61" s="70">
        <v>34</v>
      </c>
      <c r="D61" s="70">
        <v>0</v>
      </c>
      <c r="E61" s="70">
        <v>4022</v>
      </c>
      <c r="F61" s="70">
        <v>0</v>
      </c>
      <c r="G61" s="72">
        <v>8.0000000000000002E-3</v>
      </c>
      <c r="H61" s="72">
        <v>0</v>
      </c>
      <c r="I61" s="72">
        <v>2.5</v>
      </c>
      <c r="J61" s="72">
        <v>0</v>
      </c>
      <c r="K61" s="72">
        <v>2.5</v>
      </c>
      <c r="L61" s="72">
        <v>0</v>
      </c>
      <c r="M61" s="74">
        <v>2.5</v>
      </c>
      <c r="N61" s="54"/>
    </row>
    <row r="62" spans="1:14" ht="30" x14ac:dyDescent="0.25">
      <c r="A62" s="83">
        <v>560096</v>
      </c>
      <c r="B62" s="84" t="s">
        <v>68</v>
      </c>
      <c r="C62" s="70">
        <v>4</v>
      </c>
      <c r="D62" s="70">
        <v>0</v>
      </c>
      <c r="E62" s="70">
        <v>383</v>
      </c>
      <c r="F62" s="70">
        <v>1</v>
      </c>
      <c r="G62" s="72">
        <v>0.01</v>
      </c>
      <c r="H62" s="72">
        <v>0</v>
      </c>
      <c r="I62" s="72">
        <v>2.5</v>
      </c>
      <c r="J62" s="72">
        <v>0</v>
      </c>
      <c r="K62" s="72">
        <v>2.4925000000000002</v>
      </c>
      <c r="L62" s="72">
        <v>0</v>
      </c>
      <c r="M62" s="74">
        <v>2.4925000000000002</v>
      </c>
    </row>
    <row r="63" spans="1:14" x14ac:dyDescent="0.25">
      <c r="A63" s="83">
        <v>560098</v>
      </c>
      <c r="B63" s="84" t="s">
        <v>69</v>
      </c>
      <c r="C63" s="70">
        <v>29</v>
      </c>
      <c r="D63" s="70">
        <v>0</v>
      </c>
      <c r="E63" s="70">
        <v>6727</v>
      </c>
      <c r="F63" s="70">
        <v>1</v>
      </c>
      <c r="G63" s="72">
        <v>4.0000000000000001E-3</v>
      </c>
      <c r="H63" s="72">
        <v>0</v>
      </c>
      <c r="I63" s="72">
        <v>2.5</v>
      </c>
      <c r="J63" s="72">
        <v>0</v>
      </c>
      <c r="K63" s="72">
        <v>2.5</v>
      </c>
      <c r="L63" s="72">
        <v>0</v>
      </c>
      <c r="M63" s="74">
        <v>2.5</v>
      </c>
      <c r="N63" s="54"/>
    </row>
    <row r="64" spans="1:14" ht="30" x14ac:dyDescent="0.25">
      <c r="A64" s="83">
        <v>560099</v>
      </c>
      <c r="B64" s="84" t="s">
        <v>70</v>
      </c>
      <c r="C64" s="70">
        <v>32</v>
      </c>
      <c r="D64" s="70">
        <v>0</v>
      </c>
      <c r="E64" s="70">
        <v>2032</v>
      </c>
      <c r="F64" s="70">
        <v>38</v>
      </c>
      <c r="G64" s="72">
        <v>1.6E-2</v>
      </c>
      <c r="H64" s="72">
        <v>0</v>
      </c>
      <c r="I64" s="72">
        <v>0</v>
      </c>
      <c r="J64" s="72">
        <v>0</v>
      </c>
      <c r="K64" s="72">
        <v>0</v>
      </c>
      <c r="L64" s="72">
        <v>0</v>
      </c>
      <c r="M64" s="74">
        <v>0</v>
      </c>
    </row>
    <row r="65" spans="1:14" x14ac:dyDescent="0.25">
      <c r="A65" s="83">
        <v>560205</v>
      </c>
      <c r="B65" s="84" t="s">
        <v>71</v>
      </c>
      <c r="C65" s="70">
        <v>0</v>
      </c>
      <c r="D65" s="70">
        <v>0</v>
      </c>
      <c r="E65" s="70">
        <v>37</v>
      </c>
      <c r="F65" s="70">
        <v>26</v>
      </c>
      <c r="G65" s="72">
        <v>0</v>
      </c>
      <c r="H65" s="72">
        <v>0</v>
      </c>
      <c r="I65" s="72">
        <v>0</v>
      </c>
      <c r="J65" s="72">
        <v>0</v>
      </c>
      <c r="K65" s="72">
        <v>0</v>
      </c>
      <c r="L65" s="72">
        <v>0</v>
      </c>
      <c r="M65" s="74">
        <v>0</v>
      </c>
      <c r="N65" s="54"/>
    </row>
    <row r="66" spans="1:14" ht="45" x14ac:dyDescent="0.25">
      <c r="A66" s="83">
        <v>560206</v>
      </c>
      <c r="B66" s="84" t="s">
        <v>24</v>
      </c>
      <c r="C66" s="70">
        <v>500</v>
      </c>
      <c r="D66" s="70">
        <v>0</v>
      </c>
      <c r="E66" s="70">
        <v>71627</v>
      </c>
      <c r="F66" s="70">
        <v>9</v>
      </c>
      <c r="G66" s="72">
        <v>7.0000000000000001E-3</v>
      </c>
      <c r="H66" s="72">
        <v>0</v>
      </c>
      <c r="I66" s="72">
        <v>2.5</v>
      </c>
      <c r="J66" s="72">
        <v>0</v>
      </c>
      <c r="K66" s="72">
        <v>2.5</v>
      </c>
      <c r="L66" s="72">
        <v>0</v>
      </c>
      <c r="M66" s="74">
        <v>2.5</v>
      </c>
    </row>
    <row r="67" spans="1:14" ht="45" x14ac:dyDescent="0.25">
      <c r="A67" s="83">
        <v>560214</v>
      </c>
      <c r="B67" s="84" t="s">
        <v>29</v>
      </c>
      <c r="C67" s="70">
        <v>671</v>
      </c>
      <c r="D67" s="70">
        <v>233</v>
      </c>
      <c r="E67" s="70">
        <v>81019</v>
      </c>
      <c r="F67" s="70">
        <v>26324</v>
      </c>
      <c r="G67" s="72">
        <v>8.0000000000000002E-3</v>
      </c>
      <c r="H67" s="72">
        <v>8.9999999999999993E-3</v>
      </c>
      <c r="I67" s="72">
        <v>2.5</v>
      </c>
      <c r="J67" s="72">
        <v>2.5</v>
      </c>
      <c r="K67" s="72">
        <v>1.8875</v>
      </c>
      <c r="L67" s="72">
        <v>0.61250000000000004</v>
      </c>
      <c r="M67" s="74">
        <v>2.5</v>
      </c>
    </row>
  </sheetData>
  <mergeCells count="11">
    <mergeCell ref="A6:B6"/>
    <mergeCell ref="K1:M1"/>
    <mergeCell ref="A2:M2"/>
    <mergeCell ref="A3:M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82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view="pageBreakPreview" zoomScale="93" zoomScaleNormal="85" zoomScaleSheetLayoutView="93" workbookViewId="0">
      <pane xSplit="2" ySplit="6" topLeftCell="C19" activePane="bottomRight" state="frozen"/>
      <selection pane="topRight" activeCell="C1" sqref="C1"/>
      <selection pane="bottomLeft" activeCell="A7" sqref="A7"/>
      <selection pane="bottomRight" activeCell="K1" sqref="K1:M1"/>
    </sheetView>
  </sheetViews>
  <sheetFormatPr defaultRowHeight="15" x14ac:dyDescent="0.25"/>
  <cols>
    <col min="1" max="1" width="7.85546875" style="46" customWidth="1"/>
    <col min="2" max="2" width="25.42578125" style="47" customWidth="1"/>
    <col min="3" max="3" width="10.5703125" style="48" customWidth="1"/>
    <col min="4" max="4" width="10.140625" style="48" customWidth="1"/>
    <col min="5" max="5" width="12.140625" style="48" customWidth="1"/>
    <col min="6" max="6" width="14.28515625" style="53" customWidth="1"/>
    <col min="7" max="7" width="11.7109375" style="53" customWidth="1"/>
    <col min="8" max="9" width="11.42578125" style="52" customWidth="1"/>
    <col min="10" max="10" width="10.85546875" style="53" bestFit="1" customWidth="1"/>
    <col min="11" max="11" width="10.28515625" style="54" customWidth="1"/>
    <col min="12" max="12" width="9.140625" style="54"/>
    <col min="13" max="13" width="13.140625" style="55" customWidth="1"/>
    <col min="14" max="14" width="11.7109375" style="55" bestFit="1" customWidth="1"/>
    <col min="15" max="16384" width="9.140625" style="55"/>
  </cols>
  <sheetData>
    <row r="1" spans="1:14" ht="53.25" customHeight="1" x14ac:dyDescent="0.25">
      <c r="F1" s="49"/>
      <c r="G1" s="49"/>
      <c r="K1" s="212" t="s">
        <v>250</v>
      </c>
      <c r="L1" s="212"/>
      <c r="M1" s="212"/>
    </row>
    <row r="2" spans="1:14" ht="33.75" customHeight="1" x14ac:dyDescent="0.25">
      <c r="A2" s="235" t="s">
        <v>126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</row>
    <row r="3" spans="1:14" s="48" customFormat="1" ht="34.15" customHeight="1" x14ac:dyDescent="0.2">
      <c r="A3" s="255" t="s">
        <v>127</v>
      </c>
      <c r="B3" s="255"/>
      <c r="C3" s="255"/>
      <c r="D3" s="255"/>
      <c r="E3" s="255"/>
      <c r="F3" s="255"/>
      <c r="G3" s="255"/>
      <c r="H3" s="255"/>
      <c r="I3" s="255"/>
      <c r="J3" s="255"/>
      <c r="K3" s="255"/>
      <c r="L3" s="255"/>
      <c r="M3" s="255"/>
    </row>
    <row r="4" spans="1:14" ht="63" customHeight="1" x14ac:dyDescent="0.25">
      <c r="A4" s="265" t="s">
        <v>97</v>
      </c>
      <c r="B4" s="266" t="s">
        <v>98</v>
      </c>
      <c r="C4" s="267" t="s">
        <v>128</v>
      </c>
      <c r="D4" s="268"/>
      <c r="E4" s="269" t="s">
        <v>100</v>
      </c>
      <c r="F4" s="270"/>
      <c r="G4" s="271" t="s">
        <v>251</v>
      </c>
      <c r="H4" s="272"/>
      <c r="I4" s="273" t="s">
        <v>129</v>
      </c>
      <c r="J4" s="274"/>
      <c r="K4" s="275" t="s">
        <v>103</v>
      </c>
      <c r="L4" s="276"/>
      <c r="M4" s="56" t="s">
        <v>105</v>
      </c>
    </row>
    <row r="5" spans="1:14" ht="25.15" customHeight="1" x14ac:dyDescent="0.25">
      <c r="A5" s="265"/>
      <c r="B5" s="266"/>
      <c r="C5" s="57" t="s">
        <v>106</v>
      </c>
      <c r="D5" s="58" t="s">
        <v>107</v>
      </c>
      <c r="E5" s="57" t="s">
        <v>106</v>
      </c>
      <c r="F5" s="58" t="s">
        <v>107</v>
      </c>
      <c r="G5" s="59" t="s">
        <v>106</v>
      </c>
      <c r="H5" s="60" t="s">
        <v>107</v>
      </c>
      <c r="I5" s="59" t="s">
        <v>106</v>
      </c>
      <c r="J5" s="60" t="s">
        <v>107</v>
      </c>
      <c r="K5" s="59" t="s">
        <v>106</v>
      </c>
      <c r="L5" s="60" t="s">
        <v>107</v>
      </c>
      <c r="M5" s="57" t="s">
        <v>108</v>
      </c>
    </row>
    <row r="6" spans="1:14" s="97" customFormat="1" x14ac:dyDescent="0.25">
      <c r="A6" s="94"/>
      <c r="B6" s="95" t="s">
        <v>130</v>
      </c>
      <c r="C6" s="77">
        <v>39524</v>
      </c>
      <c r="D6" s="77">
        <v>9695</v>
      </c>
      <c r="E6" s="77">
        <v>1485056</v>
      </c>
      <c r="F6" s="77">
        <v>433379</v>
      </c>
      <c r="G6" s="78">
        <v>2.6599999999999999E-2</v>
      </c>
      <c r="H6" s="78">
        <v>2.24E-2</v>
      </c>
      <c r="I6" s="78"/>
      <c r="J6" s="78"/>
      <c r="K6" s="78"/>
      <c r="L6" s="78"/>
      <c r="M6" s="96"/>
    </row>
    <row r="7" spans="1:14" ht="30" x14ac:dyDescent="0.25">
      <c r="A7" s="83">
        <v>560002</v>
      </c>
      <c r="B7" s="84" t="s">
        <v>11</v>
      </c>
      <c r="C7" s="70">
        <v>571</v>
      </c>
      <c r="D7" s="70">
        <v>0</v>
      </c>
      <c r="E7" s="70">
        <v>17779</v>
      </c>
      <c r="F7" s="70">
        <v>0</v>
      </c>
      <c r="G7" s="72">
        <v>3.2000000000000001E-2</v>
      </c>
      <c r="H7" s="72">
        <v>0</v>
      </c>
      <c r="I7" s="72">
        <v>1.0713999999999999</v>
      </c>
      <c r="J7" s="72">
        <v>0</v>
      </c>
      <c r="K7" s="72">
        <v>1.0713999999999999</v>
      </c>
      <c r="L7" s="72">
        <v>0</v>
      </c>
      <c r="M7" s="74">
        <v>1.0713999999999999</v>
      </c>
      <c r="N7" s="54"/>
    </row>
    <row r="8" spans="1:14" ht="30" x14ac:dyDescent="0.25">
      <c r="A8" s="83">
        <v>560014</v>
      </c>
      <c r="B8" s="84" t="s">
        <v>12</v>
      </c>
      <c r="C8" s="70">
        <v>55</v>
      </c>
      <c r="D8" s="70">
        <v>2</v>
      </c>
      <c r="E8" s="70">
        <v>5404</v>
      </c>
      <c r="F8" s="70">
        <v>80</v>
      </c>
      <c r="G8" s="72">
        <v>0.01</v>
      </c>
      <c r="H8" s="72">
        <v>2.5000000000000001E-2</v>
      </c>
      <c r="I8" s="72">
        <v>2.5</v>
      </c>
      <c r="J8" s="72">
        <v>2.2940999999999998</v>
      </c>
      <c r="K8" s="72">
        <v>2.4624999999999999</v>
      </c>
      <c r="L8" s="72">
        <v>3.44E-2</v>
      </c>
      <c r="M8" s="74">
        <v>2.4969000000000001</v>
      </c>
    </row>
    <row r="9" spans="1:14" x14ac:dyDescent="0.25">
      <c r="A9" s="83">
        <v>560017</v>
      </c>
      <c r="B9" s="84" t="s">
        <v>13</v>
      </c>
      <c r="C9" s="70">
        <v>2323</v>
      </c>
      <c r="D9" s="70">
        <v>0</v>
      </c>
      <c r="E9" s="70">
        <v>79773</v>
      </c>
      <c r="F9" s="70">
        <v>1</v>
      </c>
      <c r="G9" s="72">
        <v>2.9000000000000001E-2</v>
      </c>
      <c r="H9" s="72">
        <v>0</v>
      </c>
      <c r="I9" s="72">
        <v>1.7142999999999999</v>
      </c>
      <c r="J9" s="72">
        <v>0</v>
      </c>
      <c r="K9" s="72">
        <v>1.7142999999999999</v>
      </c>
      <c r="L9" s="72">
        <v>0</v>
      </c>
      <c r="M9" s="74">
        <v>1.7142999999999999</v>
      </c>
      <c r="N9" s="54"/>
    </row>
    <row r="10" spans="1:14" x14ac:dyDescent="0.25">
      <c r="A10" s="83">
        <v>560019</v>
      </c>
      <c r="B10" s="84" t="s">
        <v>14</v>
      </c>
      <c r="C10" s="70">
        <v>2761</v>
      </c>
      <c r="D10" s="70">
        <v>77</v>
      </c>
      <c r="E10" s="70">
        <v>88596</v>
      </c>
      <c r="F10" s="70">
        <v>4840</v>
      </c>
      <c r="G10" s="72">
        <v>3.1E-2</v>
      </c>
      <c r="H10" s="72">
        <v>1.6E-2</v>
      </c>
      <c r="I10" s="72">
        <v>1.2857000000000001</v>
      </c>
      <c r="J10" s="72">
        <v>2.5</v>
      </c>
      <c r="K10" s="72">
        <v>1.2189000000000001</v>
      </c>
      <c r="L10" s="72">
        <v>0.13</v>
      </c>
      <c r="M10" s="74">
        <v>1.3489</v>
      </c>
    </row>
    <row r="11" spans="1:14" x14ac:dyDescent="0.25">
      <c r="A11" s="83">
        <v>560021</v>
      </c>
      <c r="B11" s="84" t="s">
        <v>15</v>
      </c>
      <c r="C11" s="70">
        <v>1802</v>
      </c>
      <c r="D11" s="70">
        <v>1243</v>
      </c>
      <c r="E11" s="70">
        <v>56059</v>
      </c>
      <c r="F11" s="70">
        <v>39534</v>
      </c>
      <c r="G11" s="72">
        <v>3.2000000000000001E-2</v>
      </c>
      <c r="H11" s="72">
        <v>3.1E-2</v>
      </c>
      <c r="I11" s="72">
        <v>1.0713999999999999</v>
      </c>
      <c r="J11" s="72">
        <v>1.2353000000000001</v>
      </c>
      <c r="K11" s="72">
        <v>0.62790000000000001</v>
      </c>
      <c r="L11" s="72">
        <v>0.51139999999999997</v>
      </c>
      <c r="M11" s="74">
        <v>1.1393</v>
      </c>
      <c r="N11" s="54"/>
    </row>
    <row r="12" spans="1:14" x14ac:dyDescent="0.25">
      <c r="A12" s="83">
        <v>560022</v>
      </c>
      <c r="B12" s="84" t="s">
        <v>16</v>
      </c>
      <c r="C12" s="70">
        <v>2325</v>
      </c>
      <c r="D12" s="70">
        <v>664</v>
      </c>
      <c r="E12" s="70">
        <v>67163</v>
      </c>
      <c r="F12" s="70">
        <v>23310</v>
      </c>
      <c r="G12" s="72">
        <v>3.5000000000000003E-2</v>
      </c>
      <c r="H12" s="72">
        <v>2.8000000000000001E-2</v>
      </c>
      <c r="I12" s="72">
        <v>0.42859999999999998</v>
      </c>
      <c r="J12" s="72">
        <v>1.7646999999999999</v>
      </c>
      <c r="K12" s="72">
        <v>0.318</v>
      </c>
      <c r="L12" s="72">
        <v>0.45529999999999998</v>
      </c>
      <c r="M12" s="74">
        <v>0.77329999999999999</v>
      </c>
    </row>
    <row r="13" spans="1:14" x14ac:dyDescent="0.25">
      <c r="A13" s="83">
        <v>560024</v>
      </c>
      <c r="B13" s="84" t="s">
        <v>17</v>
      </c>
      <c r="C13" s="70">
        <v>18</v>
      </c>
      <c r="D13" s="70">
        <v>1430</v>
      </c>
      <c r="E13" s="70">
        <v>1782</v>
      </c>
      <c r="F13" s="70">
        <v>52495</v>
      </c>
      <c r="G13" s="72">
        <v>0.01</v>
      </c>
      <c r="H13" s="72">
        <v>2.7E-2</v>
      </c>
      <c r="I13" s="72">
        <v>2.5</v>
      </c>
      <c r="J13" s="72">
        <v>1.9412</v>
      </c>
      <c r="K13" s="72">
        <v>8.2500000000000004E-2</v>
      </c>
      <c r="L13" s="72">
        <v>1.8771</v>
      </c>
      <c r="M13" s="74">
        <v>1.9596</v>
      </c>
      <c r="N13" s="54"/>
    </row>
    <row r="14" spans="1:14" ht="30" x14ac:dyDescent="0.25">
      <c r="A14" s="83">
        <v>560026</v>
      </c>
      <c r="B14" s="84" t="s">
        <v>18</v>
      </c>
      <c r="C14" s="70">
        <v>3312</v>
      </c>
      <c r="D14" s="70">
        <v>789</v>
      </c>
      <c r="E14" s="70">
        <v>102760</v>
      </c>
      <c r="F14" s="70">
        <v>20588</v>
      </c>
      <c r="G14" s="72">
        <v>3.2000000000000001E-2</v>
      </c>
      <c r="H14" s="72">
        <v>3.7999999999999999E-2</v>
      </c>
      <c r="I14" s="72">
        <v>1.0713999999999999</v>
      </c>
      <c r="J14" s="72">
        <v>0</v>
      </c>
      <c r="K14" s="72">
        <v>0.89249999999999996</v>
      </c>
      <c r="L14" s="72">
        <v>0</v>
      </c>
      <c r="M14" s="74">
        <v>0.89249999999999996</v>
      </c>
    </row>
    <row r="15" spans="1:14" x14ac:dyDescent="0.25">
      <c r="A15" s="83">
        <v>560032</v>
      </c>
      <c r="B15" s="84" t="s">
        <v>20</v>
      </c>
      <c r="C15" s="70">
        <v>607</v>
      </c>
      <c r="D15" s="70">
        <v>0</v>
      </c>
      <c r="E15" s="70">
        <v>20139</v>
      </c>
      <c r="F15" s="70">
        <v>1</v>
      </c>
      <c r="G15" s="72">
        <v>0.03</v>
      </c>
      <c r="H15" s="72">
        <v>0</v>
      </c>
      <c r="I15" s="72">
        <v>1.5</v>
      </c>
      <c r="J15" s="72">
        <v>0</v>
      </c>
      <c r="K15" s="72">
        <v>1.5</v>
      </c>
      <c r="L15" s="72">
        <v>0</v>
      </c>
      <c r="M15" s="74">
        <v>1.5</v>
      </c>
      <c r="N15" s="54"/>
    </row>
    <row r="16" spans="1:14" x14ac:dyDescent="0.25">
      <c r="A16" s="83">
        <v>560033</v>
      </c>
      <c r="B16" s="84" t="s">
        <v>21</v>
      </c>
      <c r="C16" s="70">
        <v>1238</v>
      </c>
      <c r="D16" s="70">
        <v>0</v>
      </c>
      <c r="E16" s="70">
        <v>42994</v>
      </c>
      <c r="F16" s="70">
        <v>0</v>
      </c>
      <c r="G16" s="72">
        <v>2.9000000000000001E-2</v>
      </c>
      <c r="H16" s="72">
        <v>0</v>
      </c>
      <c r="I16" s="72">
        <v>1.7142999999999999</v>
      </c>
      <c r="J16" s="72">
        <v>0</v>
      </c>
      <c r="K16" s="72">
        <v>1.7142999999999999</v>
      </c>
      <c r="L16" s="72">
        <v>0</v>
      </c>
      <c r="M16" s="74">
        <v>1.7142999999999999</v>
      </c>
    </row>
    <row r="17" spans="1:14" x14ac:dyDescent="0.25">
      <c r="A17" s="83">
        <v>560034</v>
      </c>
      <c r="B17" s="84" t="s">
        <v>22</v>
      </c>
      <c r="C17" s="70">
        <v>1033</v>
      </c>
      <c r="D17" s="70">
        <v>0</v>
      </c>
      <c r="E17" s="70">
        <v>37392</v>
      </c>
      <c r="F17" s="70">
        <v>2</v>
      </c>
      <c r="G17" s="72">
        <v>2.8000000000000001E-2</v>
      </c>
      <c r="H17" s="72">
        <v>0</v>
      </c>
      <c r="I17" s="72">
        <v>1.9286000000000001</v>
      </c>
      <c r="J17" s="72">
        <v>0</v>
      </c>
      <c r="K17" s="72">
        <v>1.9286000000000001</v>
      </c>
      <c r="L17" s="72">
        <v>0</v>
      </c>
      <c r="M17" s="74">
        <v>1.9286000000000001</v>
      </c>
      <c r="N17" s="54"/>
    </row>
    <row r="18" spans="1:14" x14ac:dyDescent="0.25">
      <c r="A18" s="83">
        <v>560035</v>
      </c>
      <c r="B18" s="84" t="s">
        <v>23</v>
      </c>
      <c r="C18" s="70">
        <v>18</v>
      </c>
      <c r="D18" s="70">
        <v>875</v>
      </c>
      <c r="E18" s="70">
        <v>1691</v>
      </c>
      <c r="F18" s="70">
        <v>33566</v>
      </c>
      <c r="G18" s="72">
        <v>1.0999999999999999E-2</v>
      </c>
      <c r="H18" s="72">
        <v>2.5999999999999999E-2</v>
      </c>
      <c r="I18" s="72">
        <v>2.5</v>
      </c>
      <c r="J18" s="72">
        <v>2.1175999999999999</v>
      </c>
      <c r="K18" s="72">
        <v>0.12</v>
      </c>
      <c r="L18" s="72">
        <v>2.016</v>
      </c>
      <c r="M18" s="74">
        <v>2.1360000000000001</v>
      </c>
    </row>
    <row r="19" spans="1:14" x14ac:dyDescent="0.25">
      <c r="A19" s="83">
        <v>560036</v>
      </c>
      <c r="B19" s="84" t="s">
        <v>19</v>
      </c>
      <c r="C19" s="70">
        <v>1219</v>
      </c>
      <c r="D19" s="70">
        <v>249</v>
      </c>
      <c r="E19" s="70">
        <v>44999</v>
      </c>
      <c r="F19" s="70">
        <v>10345</v>
      </c>
      <c r="G19" s="72">
        <v>2.7E-2</v>
      </c>
      <c r="H19" s="72">
        <v>2.4E-2</v>
      </c>
      <c r="I19" s="72">
        <v>2.1429</v>
      </c>
      <c r="J19" s="72">
        <v>2.4706000000000001</v>
      </c>
      <c r="K19" s="72">
        <v>1.7421</v>
      </c>
      <c r="L19" s="72">
        <v>0.46200000000000002</v>
      </c>
      <c r="M19" s="74">
        <v>2.2040999999999999</v>
      </c>
      <c r="N19" s="54"/>
    </row>
    <row r="20" spans="1:14" x14ac:dyDescent="0.25">
      <c r="A20" s="83">
        <v>560041</v>
      </c>
      <c r="B20" s="84" t="s">
        <v>25</v>
      </c>
      <c r="C20" s="70">
        <v>8</v>
      </c>
      <c r="D20" s="70">
        <v>307</v>
      </c>
      <c r="E20" s="70">
        <v>302</v>
      </c>
      <c r="F20" s="70">
        <v>19373</v>
      </c>
      <c r="G20" s="72">
        <v>2.5999999999999999E-2</v>
      </c>
      <c r="H20" s="72">
        <v>1.6E-2</v>
      </c>
      <c r="I20" s="72">
        <v>2.3571</v>
      </c>
      <c r="J20" s="72">
        <v>2.5</v>
      </c>
      <c r="K20" s="72">
        <v>3.5400000000000001E-2</v>
      </c>
      <c r="L20" s="72">
        <v>2.4624999999999999</v>
      </c>
      <c r="M20" s="74">
        <v>2.4979</v>
      </c>
    </row>
    <row r="21" spans="1:14" x14ac:dyDescent="0.25">
      <c r="A21" s="83">
        <v>560043</v>
      </c>
      <c r="B21" s="84" t="s">
        <v>26</v>
      </c>
      <c r="C21" s="70">
        <v>552</v>
      </c>
      <c r="D21" s="70">
        <v>64</v>
      </c>
      <c r="E21" s="70">
        <v>20503</v>
      </c>
      <c r="F21" s="70">
        <v>5112</v>
      </c>
      <c r="G21" s="72">
        <v>2.7E-2</v>
      </c>
      <c r="H21" s="72">
        <v>1.2999999999999999E-2</v>
      </c>
      <c r="I21" s="72">
        <v>2.1429</v>
      </c>
      <c r="J21" s="72">
        <v>2.5</v>
      </c>
      <c r="K21" s="72">
        <v>1.7142999999999999</v>
      </c>
      <c r="L21" s="72">
        <v>0.5</v>
      </c>
      <c r="M21" s="74">
        <v>2.2143000000000002</v>
      </c>
      <c r="N21" s="54"/>
    </row>
    <row r="22" spans="1:14" x14ac:dyDescent="0.25">
      <c r="A22" s="83">
        <v>560045</v>
      </c>
      <c r="B22" s="84" t="s">
        <v>27</v>
      </c>
      <c r="C22" s="70">
        <v>649</v>
      </c>
      <c r="D22" s="70">
        <v>107</v>
      </c>
      <c r="E22" s="70">
        <v>20321</v>
      </c>
      <c r="F22" s="70">
        <v>6017</v>
      </c>
      <c r="G22" s="72">
        <v>3.2000000000000001E-2</v>
      </c>
      <c r="H22" s="72">
        <v>1.7999999999999999E-2</v>
      </c>
      <c r="I22" s="72">
        <v>1.0713999999999999</v>
      </c>
      <c r="J22" s="72">
        <v>2.5</v>
      </c>
      <c r="K22" s="72">
        <v>0.82709999999999995</v>
      </c>
      <c r="L22" s="72">
        <v>0.56999999999999995</v>
      </c>
      <c r="M22" s="74">
        <v>1.3971</v>
      </c>
    </row>
    <row r="23" spans="1:14" x14ac:dyDescent="0.25">
      <c r="A23" s="83">
        <v>560047</v>
      </c>
      <c r="B23" s="84" t="s">
        <v>28</v>
      </c>
      <c r="C23" s="70">
        <v>680</v>
      </c>
      <c r="D23" s="70">
        <v>149</v>
      </c>
      <c r="E23" s="70">
        <v>28688</v>
      </c>
      <c r="F23" s="70">
        <v>8156</v>
      </c>
      <c r="G23" s="72">
        <v>2.4E-2</v>
      </c>
      <c r="H23" s="72">
        <v>1.7999999999999999E-2</v>
      </c>
      <c r="I23" s="72">
        <v>2.5</v>
      </c>
      <c r="J23" s="72">
        <v>2.5</v>
      </c>
      <c r="K23" s="72">
        <v>1.9475</v>
      </c>
      <c r="L23" s="72">
        <v>0.55249999999999999</v>
      </c>
      <c r="M23" s="74">
        <v>2.5</v>
      </c>
      <c r="N23" s="54"/>
    </row>
    <row r="24" spans="1:14" x14ac:dyDescent="0.25">
      <c r="A24" s="83">
        <v>560052</v>
      </c>
      <c r="B24" s="84" t="s">
        <v>30</v>
      </c>
      <c r="C24" s="70">
        <v>625</v>
      </c>
      <c r="D24" s="70">
        <v>196</v>
      </c>
      <c r="E24" s="70">
        <v>17008</v>
      </c>
      <c r="F24" s="70">
        <v>5280</v>
      </c>
      <c r="G24" s="72">
        <v>3.6999999999999998E-2</v>
      </c>
      <c r="H24" s="72">
        <v>3.6999999999999998E-2</v>
      </c>
      <c r="I24" s="72">
        <v>0</v>
      </c>
      <c r="J24" s="72">
        <v>0.17649999999999999</v>
      </c>
      <c r="K24" s="72">
        <v>0</v>
      </c>
      <c r="L24" s="72">
        <v>4.1799999999999997E-2</v>
      </c>
      <c r="M24" s="74">
        <v>4.1799999999999997E-2</v>
      </c>
    </row>
    <row r="25" spans="1:14" x14ac:dyDescent="0.25">
      <c r="A25" s="83">
        <v>560053</v>
      </c>
      <c r="B25" s="84" t="s">
        <v>31</v>
      </c>
      <c r="C25" s="70">
        <v>417</v>
      </c>
      <c r="D25" s="70">
        <v>55</v>
      </c>
      <c r="E25" s="70">
        <v>15144</v>
      </c>
      <c r="F25" s="70">
        <v>4076</v>
      </c>
      <c r="G25" s="72">
        <v>2.8000000000000001E-2</v>
      </c>
      <c r="H25" s="72">
        <v>1.2999999999999999E-2</v>
      </c>
      <c r="I25" s="72">
        <v>1.9286000000000001</v>
      </c>
      <c r="J25" s="72">
        <v>2.5</v>
      </c>
      <c r="K25" s="72">
        <v>1.5197000000000001</v>
      </c>
      <c r="L25" s="72">
        <v>0.53</v>
      </c>
      <c r="M25" s="74">
        <v>2.0497000000000001</v>
      </c>
      <c r="N25" s="54"/>
    </row>
    <row r="26" spans="1:14" x14ac:dyDescent="0.25">
      <c r="A26" s="83">
        <v>560054</v>
      </c>
      <c r="B26" s="84" t="s">
        <v>32</v>
      </c>
      <c r="C26" s="70">
        <v>443</v>
      </c>
      <c r="D26" s="70">
        <v>88</v>
      </c>
      <c r="E26" s="70">
        <v>15412</v>
      </c>
      <c r="F26" s="70">
        <v>5423</v>
      </c>
      <c r="G26" s="72">
        <v>2.9000000000000001E-2</v>
      </c>
      <c r="H26" s="72">
        <v>1.6E-2</v>
      </c>
      <c r="I26" s="72">
        <v>1.7142999999999999</v>
      </c>
      <c r="J26" s="72">
        <v>2.5</v>
      </c>
      <c r="K26" s="72">
        <v>1.2685999999999999</v>
      </c>
      <c r="L26" s="72">
        <v>0.65</v>
      </c>
      <c r="M26" s="74">
        <v>1.9186000000000001</v>
      </c>
    </row>
    <row r="27" spans="1:14" x14ac:dyDescent="0.25">
      <c r="A27" s="83">
        <v>560055</v>
      </c>
      <c r="B27" s="84" t="s">
        <v>33</v>
      </c>
      <c r="C27" s="70">
        <v>215</v>
      </c>
      <c r="D27" s="70">
        <v>31</v>
      </c>
      <c r="E27" s="70">
        <v>10607</v>
      </c>
      <c r="F27" s="70">
        <v>2607</v>
      </c>
      <c r="G27" s="72">
        <v>0.02</v>
      </c>
      <c r="H27" s="72">
        <v>1.2E-2</v>
      </c>
      <c r="I27" s="72">
        <v>2.5</v>
      </c>
      <c r="J27" s="72">
        <v>2.5</v>
      </c>
      <c r="K27" s="72">
        <v>2.0074999999999998</v>
      </c>
      <c r="L27" s="72">
        <v>0.49249999999999999</v>
      </c>
      <c r="M27" s="74">
        <v>2.5</v>
      </c>
      <c r="N27" s="54"/>
    </row>
    <row r="28" spans="1:14" x14ac:dyDescent="0.25">
      <c r="A28" s="83">
        <v>560056</v>
      </c>
      <c r="B28" s="84" t="s">
        <v>34</v>
      </c>
      <c r="C28" s="70">
        <v>266</v>
      </c>
      <c r="D28" s="70">
        <v>38</v>
      </c>
      <c r="E28" s="70">
        <v>14915</v>
      </c>
      <c r="F28" s="70">
        <v>3378</v>
      </c>
      <c r="G28" s="72">
        <v>1.7999999999999999E-2</v>
      </c>
      <c r="H28" s="72">
        <v>1.0999999999999999E-2</v>
      </c>
      <c r="I28" s="72">
        <v>2.5</v>
      </c>
      <c r="J28" s="72">
        <v>2.5</v>
      </c>
      <c r="K28" s="72">
        <v>2.0375000000000001</v>
      </c>
      <c r="L28" s="72">
        <v>0.46250000000000002</v>
      </c>
      <c r="M28" s="74">
        <v>2.5</v>
      </c>
    </row>
    <row r="29" spans="1:14" x14ac:dyDescent="0.25">
      <c r="A29" s="83">
        <v>560057</v>
      </c>
      <c r="B29" s="84" t="s">
        <v>35</v>
      </c>
      <c r="C29" s="70">
        <v>376</v>
      </c>
      <c r="D29" s="70">
        <v>55</v>
      </c>
      <c r="E29" s="70">
        <v>12098</v>
      </c>
      <c r="F29" s="70">
        <v>3168</v>
      </c>
      <c r="G29" s="72">
        <v>3.1E-2</v>
      </c>
      <c r="H29" s="72">
        <v>1.7000000000000001E-2</v>
      </c>
      <c r="I29" s="72">
        <v>1.2857000000000001</v>
      </c>
      <c r="J29" s="72">
        <v>2.5</v>
      </c>
      <c r="K29" s="72">
        <v>1.0183</v>
      </c>
      <c r="L29" s="72">
        <v>0.52</v>
      </c>
      <c r="M29" s="74">
        <v>1.5383</v>
      </c>
      <c r="N29" s="54"/>
    </row>
    <row r="30" spans="1:14" x14ac:dyDescent="0.25">
      <c r="A30" s="83">
        <v>560058</v>
      </c>
      <c r="B30" s="84" t="s">
        <v>36</v>
      </c>
      <c r="C30" s="70">
        <v>851</v>
      </c>
      <c r="D30" s="70">
        <v>153</v>
      </c>
      <c r="E30" s="70">
        <v>34587</v>
      </c>
      <c r="F30" s="70">
        <v>9931</v>
      </c>
      <c r="G30" s="72">
        <v>2.5000000000000001E-2</v>
      </c>
      <c r="H30" s="72">
        <v>1.4999999999999999E-2</v>
      </c>
      <c r="I30" s="72">
        <v>2.5</v>
      </c>
      <c r="J30" s="72">
        <v>2.5</v>
      </c>
      <c r="K30" s="72">
        <v>1.9424999999999999</v>
      </c>
      <c r="L30" s="72">
        <v>0.5575</v>
      </c>
      <c r="M30" s="74">
        <v>2.5</v>
      </c>
    </row>
    <row r="31" spans="1:14" x14ac:dyDescent="0.25">
      <c r="A31" s="83">
        <v>560059</v>
      </c>
      <c r="B31" s="84" t="s">
        <v>37</v>
      </c>
      <c r="C31" s="70">
        <v>157</v>
      </c>
      <c r="D31" s="70">
        <v>21</v>
      </c>
      <c r="E31" s="70">
        <v>10606</v>
      </c>
      <c r="F31" s="70">
        <v>2611</v>
      </c>
      <c r="G31" s="72">
        <v>1.4999999999999999E-2</v>
      </c>
      <c r="H31" s="72">
        <v>8.0000000000000002E-3</v>
      </c>
      <c r="I31" s="72">
        <v>2.5</v>
      </c>
      <c r="J31" s="72">
        <v>2.5</v>
      </c>
      <c r="K31" s="72">
        <v>2.0049999999999999</v>
      </c>
      <c r="L31" s="72">
        <v>0.495</v>
      </c>
      <c r="M31" s="74">
        <v>2.5</v>
      </c>
      <c r="N31" s="54"/>
    </row>
    <row r="32" spans="1:14" x14ac:dyDescent="0.25">
      <c r="A32" s="83">
        <v>560060</v>
      </c>
      <c r="B32" s="84" t="s">
        <v>38</v>
      </c>
      <c r="C32" s="70">
        <v>233</v>
      </c>
      <c r="D32" s="70">
        <v>46</v>
      </c>
      <c r="E32" s="70">
        <v>11480</v>
      </c>
      <c r="F32" s="70">
        <v>3164</v>
      </c>
      <c r="G32" s="72">
        <v>0.02</v>
      </c>
      <c r="H32" s="72">
        <v>1.4999999999999999E-2</v>
      </c>
      <c r="I32" s="72">
        <v>2.5</v>
      </c>
      <c r="J32" s="72">
        <v>2.5</v>
      </c>
      <c r="K32" s="72">
        <v>1.96</v>
      </c>
      <c r="L32" s="72">
        <v>0.54</v>
      </c>
      <c r="M32" s="74">
        <v>2.5</v>
      </c>
    </row>
    <row r="33" spans="1:14" x14ac:dyDescent="0.25">
      <c r="A33" s="83">
        <v>560061</v>
      </c>
      <c r="B33" s="84" t="s">
        <v>39</v>
      </c>
      <c r="C33" s="70">
        <v>244</v>
      </c>
      <c r="D33" s="70">
        <v>46</v>
      </c>
      <c r="E33" s="70">
        <v>17920</v>
      </c>
      <c r="F33" s="70">
        <v>5302</v>
      </c>
      <c r="G33" s="72">
        <v>1.4E-2</v>
      </c>
      <c r="H33" s="72">
        <v>8.9999999999999993E-3</v>
      </c>
      <c r="I33" s="72">
        <v>2.5</v>
      </c>
      <c r="J33" s="72">
        <v>2.5</v>
      </c>
      <c r="K33" s="72">
        <v>1.93</v>
      </c>
      <c r="L33" s="72">
        <v>0.56999999999999995</v>
      </c>
      <c r="M33" s="74">
        <v>2.5</v>
      </c>
      <c r="N33" s="54"/>
    </row>
    <row r="34" spans="1:14" x14ac:dyDescent="0.25">
      <c r="A34" s="83">
        <v>560062</v>
      </c>
      <c r="B34" s="84" t="s">
        <v>40</v>
      </c>
      <c r="C34" s="70">
        <v>318</v>
      </c>
      <c r="D34" s="70">
        <v>57</v>
      </c>
      <c r="E34" s="70">
        <v>12569</v>
      </c>
      <c r="F34" s="70">
        <v>3313</v>
      </c>
      <c r="G34" s="72">
        <v>2.5000000000000001E-2</v>
      </c>
      <c r="H34" s="72">
        <v>1.7000000000000001E-2</v>
      </c>
      <c r="I34" s="72">
        <v>2.5</v>
      </c>
      <c r="J34" s="72">
        <v>2.5</v>
      </c>
      <c r="K34" s="72">
        <v>1.9775</v>
      </c>
      <c r="L34" s="72">
        <v>0.52249999999999996</v>
      </c>
      <c r="M34" s="74">
        <v>2.5</v>
      </c>
    </row>
    <row r="35" spans="1:14" x14ac:dyDescent="0.25">
      <c r="A35" s="83">
        <v>560063</v>
      </c>
      <c r="B35" s="84" t="s">
        <v>41</v>
      </c>
      <c r="C35" s="70">
        <v>293</v>
      </c>
      <c r="D35" s="70">
        <v>70</v>
      </c>
      <c r="E35" s="70">
        <v>13649</v>
      </c>
      <c r="F35" s="70">
        <v>3928</v>
      </c>
      <c r="G35" s="72">
        <v>2.1000000000000001E-2</v>
      </c>
      <c r="H35" s="72">
        <v>1.7999999999999999E-2</v>
      </c>
      <c r="I35" s="72">
        <v>2.5</v>
      </c>
      <c r="J35" s="72">
        <v>2.5</v>
      </c>
      <c r="K35" s="72">
        <v>1.9424999999999999</v>
      </c>
      <c r="L35" s="72">
        <v>0.5575</v>
      </c>
      <c r="M35" s="74">
        <v>2.5</v>
      </c>
      <c r="N35" s="54"/>
    </row>
    <row r="36" spans="1:14" x14ac:dyDescent="0.25">
      <c r="A36" s="83">
        <v>560064</v>
      </c>
      <c r="B36" s="84" t="s">
        <v>42</v>
      </c>
      <c r="C36" s="70">
        <v>1081</v>
      </c>
      <c r="D36" s="70">
        <v>166</v>
      </c>
      <c r="E36" s="70">
        <v>30028</v>
      </c>
      <c r="F36" s="70">
        <v>8496</v>
      </c>
      <c r="G36" s="72">
        <v>3.5999999999999997E-2</v>
      </c>
      <c r="H36" s="72">
        <v>0.02</v>
      </c>
      <c r="I36" s="72">
        <v>0.21429999999999999</v>
      </c>
      <c r="J36" s="72">
        <v>2.5</v>
      </c>
      <c r="K36" s="72">
        <v>0.16689999999999999</v>
      </c>
      <c r="L36" s="72">
        <v>0.55249999999999999</v>
      </c>
      <c r="M36" s="74">
        <v>0.71940000000000004</v>
      </c>
    </row>
    <row r="37" spans="1:14" x14ac:dyDescent="0.25">
      <c r="A37" s="83">
        <v>560065</v>
      </c>
      <c r="B37" s="84" t="s">
        <v>43</v>
      </c>
      <c r="C37" s="70">
        <v>341</v>
      </c>
      <c r="D37" s="70">
        <v>60</v>
      </c>
      <c r="E37" s="70">
        <v>12754</v>
      </c>
      <c r="F37" s="70">
        <v>3035</v>
      </c>
      <c r="G37" s="72">
        <v>2.7E-2</v>
      </c>
      <c r="H37" s="72">
        <v>0.02</v>
      </c>
      <c r="I37" s="72">
        <v>2.1429</v>
      </c>
      <c r="J37" s="72">
        <v>2.5</v>
      </c>
      <c r="K37" s="72">
        <v>1.7314000000000001</v>
      </c>
      <c r="L37" s="72">
        <v>0.48</v>
      </c>
      <c r="M37" s="74">
        <v>2.2113999999999998</v>
      </c>
      <c r="N37" s="54"/>
    </row>
    <row r="38" spans="1:14" x14ac:dyDescent="0.25">
      <c r="A38" s="83">
        <v>560066</v>
      </c>
      <c r="B38" s="84" t="s">
        <v>44</v>
      </c>
      <c r="C38" s="70">
        <v>202</v>
      </c>
      <c r="D38" s="70">
        <v>26</v>
      </c>
      <c r="E38" s="70">
        <v>8684</v>
      </c>
      <c r="F38" s="70">
        <v>2158</v>
      </c>
      <c r="G38" s="72">
        <v>2.3E-2</v>
      </c>
      <c r="H38" s="72">
        <v>1.2E-2</v>
      </c>
      <c r="I38" s="72">
        <v>2.5</v>
      </c>
      <c r="J38" s="72">
        <v>2.5</v>
      </c>
      <c r="K38" s="72">
        <v>2.0024999999999999</v>
      </c>
      <c r="L38" s="72">
        <v>0.4975</v>
      </c>
      <c r="M38" s="74">
        <v>2.5</v>
      </c>
    </row>
    <row r="39" spans="1:14" x14ac:dyDescent="0.25">
      <c r="A39" s="83">
        <v>560067</v>
      </c>
      <c r="B39" s="84" t="s">
        <v>45</v>
      </c>
      <c r="C39" s="70">
        <v>475</v>
      </c>
      <c r="D39" s="70">
        <v>136</v>
      </c>
      <c r="E39" s="70">
        <v>21500</v>
      </c>
      <c r="F39" s="70">
        <v>6568</v>
      </c>
      <c r="G39" s="72">
        <v>2.1999999999999999E-2</v>
      </c>
      <c r="H39" s="72">
        <v>2.1000000000000001E-2</v>
      </c>
      <c r="I39" s="72">
        <v>2.5</v>
      </c>
      <c r="J39" s="72">
        <v>2.5</v>
      </c>
      <c r="K39" s="72">
        <v>1.915</v>
      </c>
      <c r="L39" s="72">
        <v>0.58499999999999996</v>
      </c>
      <c r="M39" s="74">
        <v>2.5</v>
      </c>
      <c r="N39" s="54"/>
    </row>
    <row r="40" spans="1:14" x14ac:dyDescent="0.25">
      <c r="A40" s="83">
        <v>560068</v>
      </c>
      <c r="B40" s="84" t="s">
        <v>46</v>
      </c>
      <c r="C40" s="70">
        <v>255</v>
      </c>
      <c r="D40" s="70">
        <v>52</v>
      </c>
      <c r="E40" s="70">
        <v>25057</v>
      </c>
      <c r="F40" s="70">
        <v>7272</v>
      </c>
      <c r="G40" s="72">
        <v>0.01</v>
      </c>
      <c r="H40" s="72">
        <v>7.0000000000000001E-3</v>
      </c>
      <c r="I40" s="72">
        <v>2.5</v>
      </c>
      <c r="J40" s="72">
        <v>2.5</v>
      </c>
      <c r="K40" s="72">
        <v>1.9375</v>
      </c>
      <c r="L40" s="72">
        <v>0.5625</v>
      </c>
      <c r="M40" s="74">
        <v>2.5</v>
      </c>
    </row>
    <row r="41" spans="1:14" x14ac:dyDescent="0.25">
      <c r="A41" s="83">
        <v>560069</v>
      </c>
      <c r="B41" s="84" t="s">
        <v>47</v>
      </c>
      <c r="C41" s="70">
        <v>303</v>
      </c>
      <c r="D41" s="70">
        <v>17</v>
      </c>
      <c r="E41" s="70">
        <v>15262</v>
      </c>
      <c r="F41" s="70">
        <v>4202</v>
      </c>
      <c r="G41" s="72">
        <v>0.02</v>
      </c>
      <c r="H41" s="72">
        <v>4.0000000000000001E-3</v>
      </c>
      <c r="I41" s="72">
        <v>2.5</v>
      </c>
      <c r="J41" s="72">
        <v>2.5</v>
      </c>
      <c r="K41" s="72">
        <v>1.96</v>
      </c>
      <c r="L41" s="72">
        <v>0.54</v>
      </c>
      <c r="M41" s="74">
        <v>2.5</v>
      </c>
      <c r="N41" s="54"/>
    </row>
    <row r="42" spans="1:14" x14ac:dyDescent="0.25">
      <c r="A42" s="83">
        <v>560070</v>
      </c>
      <c r="B42" s="84" t="s">
        <v>48</v>
      </c>
      <c r="C42" s="70">
        <v>1119</v>
      </c>
      <c r="D42" s="70">
        <v>391</v>
      </c>
      <c r="E42" s="70">
        <v>60223</v>
      </c>
      <c r="F42" s="70">
        <v>19906</v>
      </c>
      <c r="G42" s="72">
        <v>1.9E-2</v>
      </c>
      <c r="H42" s="72">
        <v>0.02</v>
      </c>
      <c r="I42" s="72">
        <v>2.5</v>
      </c>
      <c r="J42" s="72">
        <v>2.5</v>
      </c>
      <c r="K42" s="72">
        <v>1.88</v>
      </c>
      <c r="L42" s="72">
        <v>0.62</v>
      </c>
      <c r="M42" s="74">
        <v>2.5</v>
      </c>
    </row>
    <row r="43" spans="1:14" x14ac:dyDescent="0.25">
      <c r="A43" s="83">
        <v>560071</v>
      </c>
      <c r="B43" s="84" t="s">
        <v>49</v>
      </c>
      <c r="C43" s="70">
        <v>343</v>
      </c>
      <c r="D43" s="70">
        <v>84</v>
      </c>
      <c r="E43" s="70">
        <v>17880</v>
      </c>
      <c r="F43" s="70">
        <v>5904</v>
      </c>
      <c r="G43" s="72">
        <v>1.9E-2</v>
      </c>
      <c r="H43" s="72">
        <v>1.4E-2</v>
      </c>
      <c r="I43" s="72">
        <v>2.5</v>
      </c>
      <c r="J43" s="72">
        <v>2.5</v>
      </c>
      <c r="K43" s="72">
        <v>1.88</v>
      </c>
      <c r="L43" s="72">
        <v>0.62</v>
      </c>
      <c r="M43" s="74">
        <v>2.5</v>
      </c>
      <c r="N43" s="54"/>
    </row>
    <row r="44" spans="1:14" x14ac:dyDescent="0.25">
      <c r="A44" s="83">
        <v>560072</v>
      </c>
      <c r="B44" s="84" t="s">
        <v>50</v>
      </c>
      <c r="C44" s="70">
        <v>620</v>
      </c>
      <c r="D44" s="70">
        <v>106</v>
      </c>
      <c r="E44" s="70">
        <v>19084</v>
      </c>
      <c r="F44" s="70">
        <v>5027</v>
      </c>
      <c r="G44" s="72">
        <v>3.2000000000000001E-2</v>
      </c>
      <c r="H44" s="72">
        <v>2.1000000000000001E-2</v>
      </c>
      <c r="I44" s="72">
        <v>1.0713999999999999</v>
      </c>
      <c r="J44" s="72">
        <v>2.5</v>
      </c>
      <c r="K44" s="72">
        <v>0.84860000000000002</v>
      </c>
      <c r="L44" s="72">
        <v>0.52</v>
      </c>
      <c r="M44" s="74">
        <v>1.3686</v>
      </c>
    </row>
    <row r="45" spans="1:14" x14ac:dyDescent="0.25">
      <c r="A45" s="83">
        <v>560073</v>
      </c>
      <c r="B45" s="84" t="s">
        <v>51</v>
      </c>
      <c r="C45" s="70">
        <v>230</v>
      </c>
      <c r="D45" s="70">
        <v>32</v>
      </c>
      <c r="E45" s="70">
        <v>10807</v>
      </c>
      <c r="F45" s="70">
        <v>2130</v>
      </c>
      <c r="G45" s="72">
        <v>2.1000000000000001E-2</v>
      </c>
      <c r="H45" s="72">
        <v>1.4999999999999999E-2</v>
      </c>
      <c r="I45" s="72">
        <v>2.5</v>
      </c>
      <c r="J45" s="72">
        <v>2.5</v>
      </c>
      <c r="K45" s="72">
        <v>2.0874999999999999</v>
      </c>
      <c r="L45" s="72">
        <v>0.41249999999999998</v>
      </c>
      <c r="M45" s="74">
        <v>2.5</v>
      </c>
      <c r="N45" s="54"/>
    </row>
    <row r="46" spans="1:14" x14ac:dyDescent="0.25">
      <c r="A46" s="83">
        <v>560074</v>
      </c>
      <c r="B46" s="84" t="s">
        <v>52</v>
      </c>
      <c r="C46" s="70">
        <v>374</v>
      </c>
      <c r="D46" s="70">
        <v>79</v>
      </c>
      <c r="E46" s="70">
        <v>17745</v>
      </c>
      <c r="F46" s="70">
        <v>5644</v>
      </c>
      <c r="G46" s="72">
        <v>2.1000000000000001E-2</v>
      </c>
      <c r="H46" s="72">
        <v>1.4E-2</v>
      </c>
      <c r="I46" s="72">
        <v>2.5</v>
      </c>
      <c r="J46" s="72">
        <v>2.5</v>
      </c>
      <c r="K46" s="72">
        <v>1.8975</v>
      </c>
      <c r="L46" s="72">
        <v>0.60250000000000004</v>
      </c>
      <c r="M46" s="74">
        <v>2.5</v>
      </c>
    </row>
    <row r="47" spans="1:14" x14ac:dyDescent="0.25">
      <c r="A47" s="83">
        <v>560075</v>
      </c>
      <c r="B47" s="84" t="s">
        <v>53</v>
      </c>
      <c r="C47" s="70">
        <v>881</v>
      </c>
      <c r="D47" s="70">
        <v>143</v>
      </c>
      <c r="E47" s="70">
        <v>28949</v>
      </c>
      <c r="F47" s="70">
        <v>8543</v>
      </c>
      <c r="G47" s="72">
        <v>0.03</v>
      </c>
      <c r="H47" s="72">
        <v>1.7000000000000001E-2</v>
      </c>
      <c r="I47" s="72">
        <v>1.5</v>
      </c>
      <c r="J47" s="72">
        <v>2.5</v>
      </c>
      <c r="K47" s="72">
        <v>1.1579999999999999</v>
      </c>
      <c r="L47" s="72">
        <v>0.56999999999999995</v>
      </c>
      <c r="M47" s="74">
        <v>1.728</v>
      </c>
      <c r="N47" s="54"/>
    </row>
    <row r="48" spans="1:14" x14ac:dyDescent="0.25">
      <c r="A48" s="83">
        <v>560076</v>
      </c>
      <c r="B48" s="84" t="s">
        <v>54</v>
      </c>
      <c r="C48" s="70">
        <v>160</v>
      </c>
      <c r="D48" s="70">
        <v>11</v>
      </c>
      <c r="E48" s="70">
        <v>8635</v>
      </c>
      <c r="F48" s="70">
        <v>2326</v>
      </c>
      <c r="G48" s="72">
        <v>1.9E-2</v>
      </c>
      <c r="H48" s="72">
        <v>5.0000000000000001E-3</v>
      </c>
      <c r="I48" s="72">
        <v>2.5</v>
      </c>
      <c r="J48" s="72">
        <v>2.5</v>
      </c>
      <c r="K48" s="72">
        <v>1.97</v>
      </c>
      <c r="L48" s="72">
        <v>0.53</v>
      </c>
      <c r="M48" s="74">
        <v>2.5</v>
      </c>
    </row>
    <row r="49" spans="1:14" x14ac:dyDescent="0.25">
      <c r="A49" s="83">
        <v>560077</v>
      </c>
      <c r="B49" s="84" t="s">
        <v>55</v>
      </c>
      <c r="C49" s="70">
        <v>203</v>
      </c>
      <c r="D49" s="70">
        <v>15</v>
      </c>
      <c r="E49" s="70">
        <v>10344</v>
      </c>
      <c r="F49" s="70">
        <v>2029</v>
      </c>
      <c r="G49" s="72">
        <v>0.02</v>
      </c>
      <c r="H49" s="72">
        <v>7.0000000000000001E-3</v>
      </c>
      <c r="I49" s="72">
        <v>2.5</v>
      </c>
      <c r="J49" s="72">
        <v>2.5</v>
      </c>
      <c r="K49" s="72">
        <v>2.09</v>
      </c>
      <c r="L49" s="72">
        <v>0.41</v>
      </c>
      <c r="M49" s="74">
        <v>2.5</v>
      </c>
      <c r="N49" s="54"/>
    </row>
    <row r="50" spans="1:14" x14ac:dyDescent="0.25">
      <c r="A50" s="83">
        <v>560078</v>
      </c>
      <c r="B50" s="84" t="s">
        <v>56</v>
      </c>
      <c r="C50" s="70">
        <v>1180</v>
      </c>
      <c r="D50" s="70">
        <v>226</v>
      </c>
      <c r="E50" s="70">
        <v>34057</v>
      </c>
      <c r="F50" s="70">
        <v>12058</v>
      </c>
      <c r="G50" s="72">
        <v>3.5000000000000003E-2</v>
      </c>
      <c r="H50" s="72">
        <v>1.9E-2</v>
      </c>
      <c r="I50" s="72">
        <v>0.42859999999999998</v>
      </c>
      <c r="J50" s="72">
        <v>2.5</v>
      </c>
      <c r="K50" s="72">
        <v>0.31669999999999998</v>
      </c>
      <c r="L50" s="72">
        <v>0.65249999999999997</v>
      </c>
      <c r="M50" s="74">
        <v>0.96919999999999995</v>
      </c>
    </row>
    <row r="51" spans="1:14" x14ac:dyDescent="0.25">
      <c r="A51" s="83">
        <v>560079</v>
      </c>
      <c r="B51" s="84" t="s">
        <v>57</v>
      </c>
      <c r="C51" s="70">
        <v>882</v>
      </c>
      <c r="D51" s="70">
        <v>342</v>
      </c>
      <c r="E51" s="70">
        <v>32582</v>
      </c>
      <c r="F51" s="70">
        <v>9500</v>
      </c>
      <c r="G51" s="72">
        <v>2.7E-2</v>
      </c>
      <c r="H51" s="72">
        <v>3.5999999999999997E-2</v>
      </c>
      <c r="I51" s="72">
        <v>2.1429</v>
      </c>
      <c r="J51" s="72">
        <v>0.35289999999999999</v>
      </c>
      <c r="K51" s="72">
        <v>1.6586000000000001</v>
      </c>
      <c r="L51" s="72">
        <v>7.9799999999999996E-2</v>
      </c>
      <c r="M51" s="74">
        <v>1.7383</v>
      </c>
      <c r="N51" s="54"/>
    </row>
    <row r="52" spans="1:14" x14ac:dyDescent="0.25">
      <c r="A52" s="83">
        <v>560080</v>
      </c>
      <c r="B52" s="84" t="s">
        <v>58</v>
      </c>
      <c r="C52" s="70">
        <v>169</v>
      </c>
      <c r="D52" s="70">
        <v>34</v>
      </c>
      <c r="E52" s="70">
        <v>17448</v>
      </c>
      <c r="F52" s="70">
        <v>5192</v>
      </c>
      <c r="G52" s="72">
        <v>0.01</v>
      </c>
      <c r="H52" s="72">
        <v>7.0000000000000001E-3</v>
      </c>
      <c r="I52" s="72">
        <v>2.5</v>
      </c>
      <c r="J52" s="72">
        <v>2.5</v>
      </c>
      <c r="K52" s="72">
        <v>1.9275</v>
      </c>
      <c r="L52" s="72">
        <v>0.57250000000000001</v>
      </c>
      <c r="M52" s="74">
        <v>2.5</v>
      </c>
    </row>
    <row r="53" spans="1:14" x14ac:dyDescent="0.25">
      <c r="A53" s="83">
        <v>560081</v>
      </c>
      <c r="B53" s="84" t="s">
        <v>59</v>
      </c>
      <c r="C53" s="70">
        <v>305</v>
      </c>
      <c r="D53" s="70">
        <v>126</v>
      </c>
      <c r="E53" s="70">
        <v>19570</v>
      </c>
      <c r="F53" s="70">
        <v>6730</v>
      </c>
      <c r="G53" s="72">
        <v>1.6E-2</v>
      </c>
      <c r="H53" s="72">
        <v>1.9E-2</v>
      </c>
      <c r="I53" s="72">
        <v>2.5</v>
      </c>
      <c r="J53" s="72">
        <v>2.5</v>
      </c>
      <c r="K53" s="72">
        <v>1.86</v>
      </c>
      <c r="L53" s="72">
        <v>0.64</v>
      </c>
      <c r="M53" s="74">
        <v>2.5</v>
      </c>
      <c r="N53" s="54"/>
    </row>
    <row r="54" spans="1:14" x14ac:dyDescent="0.25">
      <c r="A54" s="83">
        <v>560082</v>
      </c>
      <c r="B54" s="84" t="s">
        <v>60</v>
      </c>
      <c r="C54" s="70">
        <v>384</v>
      </c>
      <c r="D54" s="70">
        <v>46</v>
      </c>
      <c r="E54" s="70">
        <v>15000</v>
      </c>
      <c r="F54" s="70">
        <v>3734</v>
      </c>
      <c r="G54" s="72">
        <v>2.5999999999999999E-2</v>
      </c>
      <c r="H54" s="72">
        <v>1.2E-2</v>
      </c>
      <c r="I54" s="72">
        <v>2.3571</v>
      </c>
      <c r="J54" s="72">
        <v>2.5</v>
      </c>
      <c r="K54" s="72">
        <v>1.8880999999999999</v>
      </c>
      <c r="L54" s="72">
        <v>0.4975</v>
      </c>
      <c r="M54" s="74">
        <v>2.3856000000000002</v>
      </c>
    </row>
    <row r="55" spans="1:14" x14ac:dyDescent="0.25">
      <c r="A55" s="83">
        <v>560083</v>
      </c>
      <c r="B55" s="84" t="s">
        <v>61</v>
      </c>
      <c r="C55" s="70">
        <v>355</v>
      </c>
      <c r="D55" s="70">
        <v>43</v>
      </c>
      <c r="E55" s="70">
        <v>13761</v>
      </c>
      <c r="F55" s="70">
        <v>3242</v>
      </c>
      <c r="G55" s="72">
        <v>2.5999999999999999E-2</v>
      </c>
      <c r="H55" s="72">
        <v>1.2999999999999999E-2</v>
      </c>
      <c r="I55" s="72">
        <v>2.3571</v>
      </c>
      <c r="J55" s="72">
        <v>2.5</v>
      </c>
      <c r="K55" s="72">
        <v>1.9069</v>
      </c>
      <c r="L55" s="72">
        <v>0.47749999999999998</v>
      </c>
      <c r="M55" s="74">
        <v>2.3843999999999999</v>
      </c>
      <c r="N55" s="54"/>
    </row>
    <row r="56" spans="1:14" x14ac:dyDescent="0.25">
      <c r="A56" s="83">
        <v>560084</v>
      </c>
      <c r="B56" s="84" t="s">
        <v>62</v>
      </c>
      <c r="C56" s="70">
        <v>483</v>
      </c>
      <c r="D56" s="70">
        <v>185</v>
      </c>
      <c r="E56" s="70">
        <v>19937</v>
      </c>
      <c r="F56" s="70">
        <v>6768</v>
      </c>
      <c r="G56" s="72">
        <v>2.4E-2</v>
      </c>
      <c r="H56" s="72">
        <v>2.7E-2</v>
      </c>
      <c r="I56" s="72">
        <v>2.5</v>
      </c>
      <c r="J56" s="72">
        <v>1.9412</v>
      </c>
      <c r="K56" s="72">
        <v>1.8674999999999999</v>
      </c>
      <c r="L56" s="72">
        <v>0.49109999999999998</v>
      </c>
      <c r="M56" s="74">
        <v>2.3586</v>
      </c>
    </row>
    <row r="57" spans="1:14" ht="30" x14ac:dyDescent="0.25">
      <c r="A57" s="83">
        <v>560085</v>
      </c>
      <c r="B57" s="84" t="s">
        <v>63</v>
      </c>
      <c r="C57" s="70">
        <v>111</v>
      </c>
      <c r="D57" s="70">
        <v>4</v>
      </c>
      <c r="E57" s="70">
        <v>9417</v>
      </c>
      <c r="F57" s="70">
        <v>378</v>
      </c>
      <c r="G57" s="72">
        <v>1.2E-2</v>
      </c>
      <c r="H57" s="72">
        <v>1.0999999999999999E-2</v>
      </c>
      <c r="I57" s="72">
        <v>2.5</v>
      </c>
      <c r="J57" s="72">
        <v>2.5</v>
      </c>
      <c r="K57" s="72">
        <v>2.4024999999999999</v>
      </c>
      <c r="L57" s="72">
        <v>9.7500000000000003E-2</v>
      </c>
      <c r="M57" s="74">
        <v>2.5</v>
      </c>
      <c r="N57" s="54"/>
    </row>
    <row r="58" spans="1:14" ht="30" x14ac:dyDescent="0.25">
      <c r="A58" s="83">
        <v>560086</v>
      </c>
      <c r="B58" s="84" t="s">
        <v>64</v>
      </c>
      <c r="C58" s="70">
        <v>461</v>
      </c>
      <c r="D58" s="70">
        <v>6</v>
      </c>
      <c r="E58" s="70">
        <v>17395</v>
      </c>
      <c r="F58" s="70">
        <v>537</v>
      </c>
      <c r="G58" s="72">
        <v>2.7E-2</v>
      </c>
      <c r="H58" s="72">
        <v>1.0999999999999999E-2</v>
      </c>
      <c r="I58" s="72">
        <v>2.1429</v>
      </c>
      <c r="J58" s="72">
        <v>2.5</v>
      </c>
      <c r="K58" s="72">
        <v>2.0785999999999998</v>
      </c>
      <c r="L58" s="72">
        <v>7.4999999999999997E-2</v>
      </c>
      <c r="M58" s="74">
        <v>2.1536</v>
      </c>
    </row>
    <row r="59" spans="1:14" x14ac:dyDescent="0.25">
      <c r="A59" s="83">
        <v>560087</v>
      </c>
      <c r="B59" s="84" t="s">
        <v>65</v>
      </c>
      <c r="C59" s="70">
        <v>768</v>
      </c>
      <c r="D59" s="70">
        <v>0</v>
      </c>
      <c r="E59" s="70">
        <v>24721</v>
      </c>
      <c r="F59" s="70">
        <v>0</v>
      </c>
      <c r="G59" s="72">
        <v>3.1E-2</v>
      </c>
      <c r="H59" s="72">
        <v>0</v>
      </c>
      <c r="I59" s="72">
        <v>1.2857000000000001</v>
      </c>
      <c r="J59" s="72">
        <v>0</v>
      </c>
      <c r="K59" s="72">
        <v>1.2857000000000001</v>
      </c>
      <c r="L59" s="72">
        <v>0</v>
      </c>
      <c r="M59" s="74">
        <v>1.2857000000000001</v>
      </c>
      <c r="N59" s="54"/>
    </row>
    <row r="60" spans="1:14" ht="30" x14ac:dyDescent="0.25">
      <c r="A60" s="83">
        <v>560088</v>
      </c>
      <c r="B60" s="84" t="s">
        <v>66</v>
      </c>
      <c r="C60" s="70">
        <v>141</v>
      </c>
      <c r="D60" s="70">
        <v>0</v>
      </c>
      <c r="E60" s="70">
        <v>6029</v>
      </c>
      <c r="F60" s="70">
        <v>0</v>
      </c>
      <c r="G60" s="72">
        <v>2.3E-2</v>
      </c>
      <c r="H60" s="72">
        <v>0</v>
      </c>
      <c r="I60" s="72">
        <v>2.5</v>
      </c>
      <c r="J60" s="72">
        <v>0</v>
      </c>
      <c r="K60" s="72">
        <v>2.5</v>
      </c>
      <c r="L60" s="72">
        <v>0</v>
      </c>
      <c r="M60" s="74">
        <v>2.5</v>
      </c>
    </row>
    <row r="61" spans="1:14" ht="30" x14ac:dyDescent="0.25">
      <c r="A61" s="83">
        <v>560089</v>
      </c>
      <c r="B61" s="84" t="s">
        <v>67</v>
      </c>
      <c r="C61" s="70">
        <v>121</v>
      </c>
      <c r="D61" s="70">
        <v>0</v>
      </c>
      <c r="E61" s="70">
        <v>4022</v>
      </c>
      <c r="F61" s="70">
        <v>0</v>
      </c>
      <c r="G61" s="72">
        <v>0.03</v>
      </c>
      <c r="H61" s="72">
        <v>0</v>
      </c>
      <c r="I61" s="72">
        <v>1.5</v>
      </c>
      <c r="J61" s="72">
        <v>0</v>
      </c>
      <c r="K61" s="72">
        <v>1.5</v>
      </c>
      <c r="L61" s="72">
        <v>0</v>
      </c>
      <c r="M61" s="74">
        <v>1.5</v>
      </c>
      <c r="N61" s="54"/>
    </row>
    <row r="62" spans="1:14" ht="30" x14ac:dyDescent="0.25">
      <c r="A62" s="83">
        <v>560096</v>
      </c>
      <c r="B62" s="84" t="s">
        <v>68</v>
      </c>
      <c r="C62" s="70">
        <v>13</v>
      </c>
      <c r="D62" s="70">
        <v>0</v>
      </c>
      <c r="E62" s="70">
        <v>383</v>
      </c>
      <c r="F62" s="70">
        <v>1</v>
      </c>
      <c r="G62" s="72">
        <v>3.4000000000000002E-2</v>
      </c>
      <c r="H62" s="72">
        <v>0</v>
      </c>
      <c r="I62" s="72">
        <v>0.64290000000000003</v>
      </c>
      <c r="J62" s="72">
        <v>0</v>
      </c>
      <c r="K62" s="72">
        <v>0.64090000000000003</v>
      </c>
      <c r="L62" s="72">
        <v>0</v>
      </c>
      <c r="M62" s="74">
        <v>0.64090000000000003</v>
      </c>
    </row>
    <row r="63" spans="1:14" ht="30" x14ac:dyDescent="0.25">
      <c r="A63" s="83">
        <v>560098</v>
      </c>
      <c r="B63" s="84" t="s">
        <v>69</v>
      </c>
      <c r="C63" s="70">
        <v>89</v>
      </c>
      <c r="D63" s="70">
        <v>0</v>
      </c>
      <c r="E63" s="70">
        <v>6727</v>
      </c>
      <c r="F63" s="70">
        <v>1</v>
      </c>
      <c r="G63" s="72">
        <v>1.2999999999999999E-2</v>
      </c>
      <c r="H63" s="72">
        <v>0</v>
      </c>
      <c r="I63" s="72">
        <v>2.5</v>
      </c>
      <c r="J63" s="72">
        <v>0</v>
      </c>
      <c r="K63" s="72">
        <v>2.5</v>
      </c>
      <c r="L63" s="72">
        <v>0</v>
      </c>
      <c r="M63" s="74">
        <v>2.5</v>
      </c>
      <c r="N63" s="54"/>
    </row>
    <row r="64" spans="1:14" ht="30" x14ac:dyDescent="0.25">
      <c r="A64" s="83">
        <v>560099</v>
      </c>
      <c r="B64" s="84" t="s">
        <v>70</v>
      </c>
      <c r="C64" s="70">
        <v>53</v>
      </c>
      <c r="D64" s="70">
        <v>0</v>
      </c>
      <c r="E64" s="70">
        <v>2032</v>
      </c>
      <c r="F64" s="70">
        <v>38</v>
      </c>
      <c r="G64" s="72">
        <v>2.5999999999999999E-2</v>
      </c>
      <c r="H64" s="72">
        <v>0</v>
      </c>
      <c r="I64" s="72">
        <v>2.3571</v>
      </c>
      <c r="J64" s="72">
        <v>0</v>
      </c>
      <c r="K64" s="72">
        <v>2.3147000000000002</v>
      </c>
      <c r="L64" s="72">
        <v>0</v>
      </c>
      <c r="M64" s="74">
        <v>2.3147000000000002</v>
      </c>
    </row>
    <row r="65" spans="1:14" x14ac:dyDescent="0.25">
      <c r="A65" s="83">
        <v>560205</v>
      </c>
      <c r="B65" s="84" t="s">
        <v>71</v>
      </c>
      <c r="C65" s="70">
        <v>0</v>
      </c>
      <c r="D65" s="70">
        <v>0</v>
      </c>
      <c r="E65" s="70">
        <v>37</v>
      </c>
      <c r="F65" s="70">
        <v>26</v>
      </c>
      <c r="G65" s="72">
        <v>0</v>
      </c>
      <c r="H65" s="72">
        <v>0</v>
      </c>
      <c r="I65" s="72">
        <v>0</v>
      </c>
      <c r="J65" s="72">
        <v>0</v>
      </c>
      <c r="K65" s="72">
        <v>0</v>
      </c>
      <c r="L65" s="72">
        <v>0</v>
      </c>
      <c r="M65" s="74">
        <v>0</v>
      </c>
      <c r="N65" s="54"/>
    </row>
    <row r="66" spans="1:14" ht="45" x14ac:dyDescent="0.25">
      <c r="A66" s="83">
        <v>560206</v>
      </c>
      <c r="B66" s="84" t="s">
        <v>24</v>
      </c>
      <c r="C66" s="70">
        <v>1721</v>
      </c>
      <c r="D66" s="70">
        <v>0</v>
      </c>
      <c r="E66" s="70">
        <v>71627</v>
      </c>
      <c r="F66" s="70">
        <v>9</v>
      </c>
      <c r="G66" s="72">
        <v>2.4E-2</v>
      </c>
      <c r="H66" s="72">
        <v>0</v>
      </c>
      <c r="I66" s="72">
        <v>2.5</v>
      </c>
      <c r="J66" s="72">
        <v>0</v>
      </c>
      <c r="K66" s="72">
        <v>2.5</v>
      </c>
      <c r="L66" s="72">
        <v>0</v>
      </c>
      <c r="M66" s="74">
        <v>2.5</v>
      </c>
    </row>
    <row r="67" spans="1:14" ht="45" x14ac:dyDescent="0.25">
      <c r="A67" s="83">
        <v>560214</v>
      </c>
      <c r="B67" s="84" t="s">
        <v>29</v>
      </c>
      <c r="C67" s="70">
        <v>2092</v>
      </c>
      <c r="D67" s="70">
        <v>553</v>
      </c>
      <c r="E67" s="70">
        <v>81019</v>
      </c>
      <c r="F67" s="70">
        <v>26324</v>
      </c>
      <c r="G67" s="72">
        <v>2.5999999999999999E-2</v>
      </c>
      <c r="H67" s="72">
        <v>2.1000000000000001E-2</v>
      </c>
      <c r="I67" s="72">
        <v>2.3571</v>
      </c>
      <c r="J67" s="72">
        <v>2.5</v>
      </c>
      <c r="K67" s="72">
        <v>1.7796000000000001</v>
      </c>
      <c r="L67" s="72">
        <v>0.61250000000000004</v>
      </c>
      <c r="M67" s="74">
        <v>2.3921000000000001</v>
      </c>
    </row>
  </sheetData>
  <mergeCells count="10">
    <mergeCell ref="K1:M1"/>
    <mergeCell ref="A2:M2"/>
    <mergeCell ref="A3:M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8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7"/>
  <sheetViews>
    <sheetView view="pageBreakPreview" zoomScale="110" zoomScaleNormal="110" zoomScaleSheetLayoutView="11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B10" sqref="B10"/>
    </sheetView>
  </sheetViews>
  <sheetFormatPr defaultRowHeight="15" x14ac:dyDescent="0.25"/>
  <cols>
    <col min="1" max="1" width="7.85546875" style="46" customWidth="1"/>
    <col min="2" max="2" width="32" style="47" customWidth="1"/>
    <col min="3" max="3" width="11.28515625" style="48" customWidth="1"/>
    <col min="4" max="4" width="9.7109375" style="48" customWidth="1"/>
    <col min="5" max="5" width="12.140625" style="48" customWidth="1"/>
    <col min="6" max="6" width="11.7109375" style="53" customWidth="1"/>
    <col min="7" max="7" width="10.7109375" style="53" customWidth="1"/>
    <col min="8" max="8" width="10.5703125" style="52" customWidth="1"/>
    <col min="9" max="9" width="11.42578125" style="52" customWidth="1"/>
    <col min="10" max="10" width="10.85546875" style="53" bestFit="1" customWidth="1"/>
    <col min="11" max="11" width="10.28515625" style="54" customWidth="1"/>
    <col min="12" max="12" width="9.140625" style="54"/>
    <col min="13" max="13" width="8.85546875" style="76" customWidth="1"/>
    <col min="14" max="14" width="9.140625" style="76"/>
    <col min="15" max="15" width="12.7109375" style="55" customWidth="1"/>
    <col min="16" max="16" width="11.7109375" style="55" bestFit="1" customWidth="1"/>
    <col min="17" max="16384" width="9.140625" style="55"/>
  </cols>
  <sheetData>
    <row r="1" spans="1:16" ht="53.25" customHeight="1" x14ac:dyDescent="0.25">
      <c r="F1" s="49"/>
      <c r="G1" s="49"/>
      <c r="M1" s="212" t="s">
        <v>249</v>
      </c>
      <c r="N1" s="212"/>
      <c r="O1" s="212"/>
    </row>
    <row r="2" spans="1:16" ht="33.75" customHeight="1" x14ac:dyDescent="0.25">
      <c r="A2" s="235" t="s">
        <v>123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</row>
    <row r="3" spans="1:16" s="48" customFormat="1" ht="48" customHeight="1" x14ac:dyDescent="0.2">
      <c r="A3" s="255" t="s">
        <v>124</v>
      </c>
      <c r="B3" s="255"/>
      <c r="C3" s="255"/>
      <c r="D3" s="255"/>
      <c r="E3" s="255"/>
      <c r="F3" s="255"/>
      <c r="G3" s="255"/>
      <c r="H3" s="255"/>
      <c r="I3" s="255"/>
      <c r="J3" s="255"/>
      <c r="K3" s="255"/>
      <c r="L3" s="255"/>
      <c r="M3" s="255"/>
      <c r="N3" s="255"/>
      <c r="O3" s="255"/>
    </row>
    <row r="4" spans="1:16" s="157" customFormat="1" ht="58.5" customHeight="1" x14ac:dyDescent="0.2">
      <c r="A4" s="281" t="s">
        <v>97</v>
      </c>
      <c r="B4" s="282" t="s">
        <v>98</v>
      </c>
      <c r="C4" s="256" t="s">
        <v>125</v>
      </c>
      <c r="D4" s="257"/>
      <c r="E4" s="258" t="s">
        <v>100</v>
      </c>
      <c r="F4" s="259"/>
      <c r="G4" s="260" t="s">
        <v>101</v>
      </c>
      <c r="H4" s="261"/>
      <c r="I4" s="262" t="s">
        <v>116</v>
      </c>
      <c r="J4" s="263"/>
      <c r="K4" s="264" t="s">
        <v>103</v>
      </c>
      <c r="L4" s="264"/>
      <c r="M4" s="277" t="s">
        <v>104</v>
      </c>
      <c r="N4" s="278"/>
      <c r="O4" s="156" t="s">
        <v>105</v>
      </c>
    </row>
    <row r="5" spans="1:16" s="157" customFormat="1" ht="20.25" customHeight="1" x14ac:dyDescent="0.2">
      <c r="A5" s="281"/>
      <c r="B5" s="282"/>
      <c r="C5" s="158" t="s">
        <v>106</v>
      </c>
      <c r="D5" s="159" t="s">
        <v>107</v>
      </c>
      <c r="E5" s="158" t="s">
        <v>106</v>
      </c>
      <c r="F5" s="159" t="s">
        <v>107</v>
      </c>
      <c r="G5" s="160" t="s">
        <v>106</v>
      </c>
      <c r="H5" s="161" t="s">
        <v>107</v>
      </c>
      <c r="I5" s="160" t="s">
        <v>106</v>
      </c>
      <c r="J5" s="161" t="s">
        <v>107</v>
      </c>
      <c r="K5" s="160" t="s">
        <v>106</v>
      </c>
      <c r="L5" s="161" t="s">
        <v>107</v>
      </c>
      <c r="M5" s="162" t="s">
        <v>106</v>
      </c>
      <c r="N5" s="163" t="s">
        <v>107</v>
      </c>
      <c r="O5" s="158" t="s">
        <v>108</v>
      </c>
    </row>
    <row r="6" spans="1:16" x14ac:dyDescent="0.25">
      <c r="A6" s="279" t="s">
        <v>117</v>
      </c>
      <c r="B6" s="280"/>
      <c r="C6" s="77">
        <v>15028</v>
      </c>
      <c r="D6" s="77">
        <v>5993</v>
      </c>
      <c r="E6" s="77">
        <v>1485056</v>
      </c>
      <c r="F6" s="77">
        <v>433379</v>
      </c>
      <c r="G6" s="78">
        <v>1.01E-2</v>
      </c>
      <c r="H6" s="78">
        <v>1.38E-2</v>
      </c>
      <c r="I6" s="79"/>
      <c r="J6" s="78"/>
      <c r="K6" s="91"/>
      <c r="L6" s="91"/>
      <c r="M6" s="92"/>
      <c r="N6" s="92"/>
      <c r="O6" s="93"/>
    </row>
    <row r="7" spans="1:16" x14ac:dyDescent="0.25">
      <c r="A7" s="83">
        <v>560002</v>
      </c>
      <c r="B7" s="84" t="s">
        <v>11</v>
      </c>
      <c r="C7" s="70">
        <v>150</v>
      </c>
      <c r="D7" s="70">
        <v>0</v>
      </c>
      <c r="E7" s="70">
        <v>17779</v>
      </c>
      <c r="F7" s="70">
        <v>0</v>
      </c>
      <c r="G7" s="72">
        <v>8.0000000000000002E-3</v>
      </c>
      <c r="H7" s="72">
        <v>0</v>
      </c>
      <c r="I7" s="72">
        <v>0.41920000000000002</v>
      </c>
      <c r="J7" s="72">
        <v>0</v>
      </c>
      <c r="K7" s="72">
        <v>0.41920000000000002</v>
      </c>
      <c r="L7" s="72">
        <v>0</v>
      </c>
      <c r="M7" s="73" t="s">
        <v>110</v>
      </c>
      <c r="N7" s="73" t="s">
        <v>110</v>
      </c>
      <c r="O7" s="74">
        <v>0.41920000000000002</v>
      </c>
      <c r="P7" s="54"/>
    </row>
    <row r="8" spans="1:16" ht="30" x14ac:dyDescent="0.25">
      <c r="A8" s="83">
        <v>560014</v>
      </c>
      <c r="B8" s="84" t="s">
        <v>12</v>
      </c>
      <c r="C8" s="70">
        <v>27</v>
      </c>
      <c r="D8" s="70">
        <v>0</v>
      </c>
      <c r="E8" s="70">
        <v>5404</v>
      </c>
      <c r="F8" s="70">
        <v>80</v>
      </c>
      <c r="G8" s="72">
        <v>5.0000000000000001E-3</v>
      </c>
      <c r="H8" s="72">
        <v>0</v>
      </c>
      <c r="I8" s="72">
        <v>0.23960000000000001</v>
      </c>
      <c r="J8" s="72">
        <v>0</v>
      </c>
      <c r="K8" s="72">
        <v>0.23599999999999999</v>
      </c>
      <c r="L8" s="72">
        <v>0</v>
      </c>
      <c r="M8" s="73" t="s">
        <v>110</v>
      </c>
      <c r="N8" s="73" t="s">
        <v>110</v>
      </c>
      <c r="O8" s="74">
        <v>0.23599999999999999</v>
      </c>
    </row>
    <row r="9" spans="1:16" x14ac:dyDescent="0.25">
      <c r="A9" s="83">
        <v>560017</v>
      </c>
      <c r="B9" s="84" t="s">
        <v>13</v>
      </c>
      <c r="C9" s="70">
        <v>744</v>
      </c>
      <c r="D9" s="70">
        <v>0</v>
      </c>
      <c r="E9" s="70">
        <v>79773</v>
      </c>
      <c r="F9" s="70">
        <v>1</v>
      </c>
      <c r="G9" s="72">
        <v>8.9999999999999993E-3</v>
      </c>
      <c r="H9" s="72">
        <v>0</v>
      </c>
      <c r="I9" s="72">
        <v>0.47910000000000003</v>
      </c>
      <c r="J9" s="72">
        <v>0</v>
      </c>
      <c r="K9" s="72">
        <v>0.47910000000000003</v>
      </c>
      <c r="L9" s="72">
        <v>0</v>
      </c>
      <c r="M9" s="73" t="s">
        <v>110</v>
      </c>
      <c r="N9" s="73" t="s">
        <v>110</v>
      </c>
      <c r="O9" s="74">
        <v>0.47910000000000003</v>
      </c>
      <c r="P9" s="54"/>
    </row>
    <row r="10" spans="1:16" x14ac:dyDescent="0.25">
      <c r="A10" s="83">
        <v>560019</v>
      </c>
      <c r="B10" s="84" t="s">
        <v>14</v>
      </c>
      <c r="C10" s="70">
        <v>716</v>
      </c>
      <c r="D10" s="70">
        <v>60</v>
      </c>
      <c r="E10" s="70">
        <v>88596</v>
      </c>
      <c r="F10" s="70">
        <v>4840</v>
      </c>
      <c r="G10" s="72">
        <v>8.0000000000000002E-3</v>
      </c>
      <c r="H10" s="72">
        <v>1.2E-2</v>
      </c>
      <c r="I10" s="72">
        <v>0.41920000000000002</v>
      </c>
      <c r="J10" s="72">
        <v>0.45839999999999997</v>
      </c>
      <c r="K10" s="72">
        <v>0.39739999999999998</v>
      </c>
      <c r="L10" s="72">
        <v>2.3800000000000002E-2</v>
      </c>
      <c r="M10" s="73" t="s">
        <v>110</v>
      </c>
      <c r="N10" s="73" t="s">
        <v>110</v>
      </c>
      <c r="O10" s="74">
        <v>0.42130000000000001</v>
      </c>
    </row>
    <row r="11" spans="1:16" x14ac:dyDescent="0.25">
      <c r="A11" s="83">
        <v>560021</v>
      </c>
      <c r="B11" s="84" t="s">
        <v>15</v>
      </c>
      <c r="C11" s="70">
        <v>513</v>
      </c>
      <c r="D11" s="70">
        <v>850</v>
      </c>
      <c r="E11" s="70">
        <v>56059</v>
      </c>
      <c r="F11" s="70">
        <v>39534</v>
      </c>
      <c r="G11" s="72">
        <v>8.9999999999999993E-3</v>
      </c>
      <c r="H11" s="72">
        <v>2.1999999999999999E-2</v>
      </c>
      <c r="I11" s="72">
        <v>0.47910000000000003</v>
      </c>
      <c r="J11" s="72">
        <v>0.87509999999999999</v>
      </c>
      <c r="K11" s="72">
        <v>0.28079999999999999</v>
      </c>
      <c r="L11" s="72">
        <v>0.36230000000000001</v>
      </c>
      <c r="M11" s="73" t="s">
        <v>110</v>
      </c>
      <c r="N11" s="73" t="s">
        <v>110</v>
      </c>
      <c r="O11" s="74">
        <v>0.6431</v>
      </c>
      <c r="P11" s="54"/>
    </row>
    <row r="12" spans="1:16" x14ac:dyDescent="0.25">
      <c r="A12" s="83">
        <v>560022</v>
      </c>
      <c r="B12" s="84" t="s">
        <v>16</v>
      </c>
      <c r="C12" s="70">
        <v>521</v>
      </c>
      <c r="D12" s="70">
        <v>356</v>
      </c>
      <c r="E12" s="70">
        <v>67163</v>
      </c>
      <c r="F12" s="70">
        <v>23310</v>
      </c>
      <c r="G12" s="72">
        <v>8.0000000000000002E-3</v>
      </c>
      <c r="H12" s="72">
        <v>1.4999999999999999E-2</v>
      </c>
      <c r="I12" s="72">
        <v>0.41920000000000002</v>
      </c>
      <c r="J12" s="72">
        <v>0.58340000000000003</v>
      </c>
      <c r="K12" s="72">
        <v>0.31109999999999999</v>
      </c>
      <c r="L12" s="72">
        <v>0.15049999999999999</v>
      </c>
      <c r="M12" s="73" t="s">
        <v>110</v>
      </c>
      <c r="N12" s="73" t="s">
        <v>110</v>
      </c>
      <c r="O12" s="74">
        <v>0.46160000000000001</v>
      </c>
    </row>
    <row r="13" spans="1:16" x14ac:dyDescent="0.25">
      <c r="A13" s="83">
        <v>560024</v>
      </c>
      <c r="B13" s="84" t="s">
        <v>17</v>
      </c>
      <c r="C13" s="70">
        <v>6</v>
      </c>
      <c r="D13" s="70">
        <v>1097</v>
      </c>
      <c r="E13" s="70">
        <v>1782</v>
      </c>
      <c r="F13" s="70">
        <v>52495</v>
      </c>
      <c r="G13" s="72">
        <v>3.0000000000000001E-3</v>
      </c>
      <c r="H13" s="72">
        <v>2.1000000000000001E-2</v>
      </c>
      <c r="I13" s="72">
        <v>0.1198</v>
      </c>
      <c r="J13" s="72">
        <v>0.83340000000000003</v>
      </c>
      <c r="K13" s="72">
        <v>4.0000000000000001E-3</v>
      </c>
      <c r="L13" s="72">
        <v>0.80589999999999995</v>
      </c>
      <c r="M13" s="73" t="s">
        <v>110</v>
      </c>
      <c r="N13" s="73" t="s">
        <v>110</v>
      </c>
      <c r="O13" s="74">
        <v>0.80989999999999995</v>
      </c>
      <c r="P13" s="54"/>
    </row>
    <row r="14" spans="1:16" ht="30" x14ac:dyDescent="0.25">
      <c r="A14" s="83">
        <v>560026</v>
      </c>
      <c r="B14" s="84" t="s">
        <v>18</v>
      </c>
      <c r="C14" s="70">
        <v>1001</v>
      </c>
      <c r="D14" s="70">
        <v>402</v>
      </c>
      <c r="E14" s="70">
        <v>102760</v>
      </c>
      <c r="F14" s="70">
        <v>20588</v>
      </c>
      <c r="G14" s="72">
        <v>0.01</v>
      </c>
      <c r="H14" s="72">
        <v>0.02</v>
      </c>
      <c r="I14" s="72">
        <v>0.53900000000000003</v>
      </c>
      <c r="J14" s="72">
        <v>0.79179999999999995</v>
      </c>
      <c r="K14" s="72">
        <v>0.44900000000000001</v>
      </c>
      <c r="L14" s="72">
        <v>0.13220000000000001</v>
      </c>
      <c r="M14" s="73" t="s">
        <v>110</v>
      </c>
      <c r="N14" s="73" t="s">
        <v>110</v>
      </c>
      <c r="O14" s="74">
        <v>0.58120000000000005</v>
      </c>
    </row>
    <row r="15" spans="1:16" x14ac:dyDescent="0.25">
      <c r="A15" s="83">
        <v>560032</v>
      </c>
      <c r="B15" s="84" t="s">
        <v>20</v>
      </c>
      <c r="C15" s="70">
        <v>304</v>
      </c>
      <c r="D15" s="70">
        <v>0</v>
      </c>
      <c r="E15" s="70">
        <v>20139</v>
      </c>
      <c r="F15" s="70">
        <v>1</v>
      </c>
      <c r="G15" s="72">
        <v>1.4999999999999999E-2</v>
      </c>
      <c r="H15" s="72">
        <v>0</v>
      </c>
      <c r="I15" s="72">
        <v>0.83850000000000002</v>
      </c>
      <c r="J15" s="72">
        <v>0</v>
      </c>
      <c r="K15" s="72">
        <v>0.83850000000000002</v>
      </c>
      <c r="L15" s="72">
        <v>0</v>
      </c>
      <c r="M15" s="73" t="s">
        <v>110</v>
      </c>
      <c r="N15" s="73" t="s">
        <v>110</v>
      </c>
      <c r="O15" s="74">
        <v>0.83850000000000002</v>
      </c>
      <c r="P15" s="54"/>
    </row>
    <row r="16" spans="1:16" x14ac:dyDescent="0.25">
      <c r="A16" s="83">
        <v>560033</v>
      </c>
      <c r="B16" s="84" t="s">
        <v>21</v>
      </c>
      <c r="C16" s="70">
        <v>1264</v>
      </c>
      <c r="D16" s="70">
        <v>0</v>
      </c>
      <c r="E16" s="70">
        <v>42994</v>
      </c>
      <c r="F16" s="70">
        <v>0</v>
      </c>
      <c r="G16" s="72">
        <v>2.9000000000000001E-2</v>
      </c>
      <c r="H16" s="72">
        <v>0</v>
      </c>
      <c r="I16" s="72">
        <v>1.677</v>
      </c>
      <c r="J16" s="72">
        <v>0</v>
      </c>
      <c r="K16" s="72">
        <v>1.677</v>
      </c>
      <c r="L16" s="72">
        <v>0</v>
      </c>
      <c r="M16" s="73" t="s">
        <v>110</v>
      </c>
      <c r="N16" s="73" t="s">
        <v>110</v>
      </c>
      <c r="O16" s="74">
        <v>1.677</v>
      </c>
    </row>
    <row r="17" spans="1:16" x14ac:dyDescent="0.25">
      <c r="A17" s="83">
        <v>560034</v>
      </c>
      <c r="B17" s="84" t="s">
        <v>22</v>
      </c>
      <c r="C17" s="70">
        <v>668</v>
      </c>
      <c r="D17" s="70">
        <v>0</v>
      </c>
      <c r="E17" s="70">
        <v>37392</v>
      </c>
      <c r="F17" s="70">
        <v>2</v>
      </c>
      <c r="G17" s="72">
        <v>1.7999999999999999E-2</v>
      </c>
      <c r="H17" s="72">
        <v>0</v>
      </c>
      <c r="I17" s="72">
        <v>1.0182</v>
      </c>
      <c r="J17" s="72">
        <v>0</v>
      </c>
      <c r="K17" s="72">
        <v>1.0182</v>
      </c>
      <c r="L17" s="72">
        <v>0</v>
      </c>
      <c r="M17" s="73" t="s">
        <v>110</v>
      </c>
      <c r="N17" s="73" t="s">
        <v>110</v>
      </c>
      <c r="O17" s="74">
        <v>1.0182</v>
      </c>
      <c r="P17" s="54"/>
    </row>
    <row r="18" spans="1:16" x14ac:dyDescent="0.25">
      <c r="A18" s="83">
        <v>560035</v>
      </c>
      <c r="B18" s="84" t="s">
        <v>23</v>
      </c>
      <c r="C18" s="70">
        <v>24</v>
      </c>
      <c r="D18" s="70">
        <v>121</v>
      </c>
      <c r="E18" s="70">
        <v>1691</v>
      </c>
      <c r="F18" s="70">
        <v>33566</v>
      </c>
      <c r="G18" s="72">
        <v>1.4E-2</v>
      </c>
      <c r="H18" s="72">
        <v>4.0000000000000001E-3</v>
      </c>
      <c r="I18" s="72">
        <v>0.77859999999999996</v>
      </c>
      <c r="J18" s="72">
        <v>0.125</v>
      </c>
      <c r="K18" s="72">
        <v>3.7400000000000003E-2</v>
      </c>
      <c r="L18" s="72">
        <v>0.11899999999999999</v>
      </c>
      <c r="M18" s="73" t="s">
        <v>110</v>
      </c>
      <c r="N18" s="73" t="s">
        <v>110</v>
      </c>
      <c r="O18" s="74">
        <v>0.15640000000000001</v>
      </c>
    </row>
    <row r="19" spans="1:16" x14ac:dyDescent="0.25">
      <c r="A19" s="83">
        <v>560036</v>
      </c>
      <c r="B19" s="84" t="s">
        <v>19</v>
      </c>
      <c r="C19" s="70">
        <v>406</v>
      </c>
      <c r="D19" s="70">
        <v>159</v>
      </c>
      <c r="E19" s="70">
        <v>44999</v>
      </c>
      <c r="F19" s="70">
        <v>10345</v>
      </c>
      <c r="G19" s="72">
        <v>8.9999999999999993E-3</v>
      </c>
      <c r="H19" s="72">
        <v>1.4999999999999999E-2</v>
      </c>
      <c r="I19" s="72">
        <v>0.47910000000000003</v>
      </c>
      <c r="J19" s="72">
        <v>0.58340000000000003</v>
      </c>
      <c r="K19" s="72">
        <v>0.38950000000000001</v>
      </c>
      <c r="L19" s="72">
        <v>0.1091</v>
      </c>
      <c r="M19" s="73" t="s">
        <v>110</v>
      </c>
      <c r="N19" s="73" t="s">
        <v>110</v>
      </c>
      <c r="O19" s="74">
        <v>0.49859999999999999</v>
      </c>
      <c r="P19" s="54"/>
    </row>
    <row r="20" spans="1:16" x14ac:dyDescent="0.25">
      <c r="A20" s="83">
        <v>560041</v>
      </c>
      <c r="B20" s="84" t="s">
        <v>25</v>
      </c>
      <c r="C20" s="70">
        <v>5</v>
      </c>
      <c r="D20" s="70">
        <v>442</v>
      </c>
      <c r="E20" s="70">
        <v>302</v>
      </c>
      <c r="F20" s="70">
        <v>19373</v>
      </c>
      <c r="G20" s="72">
        <v>1.7000000000000001E-2</v>
      </c>
      <c r="H20" s="72">
        <v>2.3E-2</v>
      </c>
      <c r="I20" s="72">
        <v>0.95830000000000004</v>
      </c>
      <c r="J20" s="72">
        <v>0.91679999999999995</v>
      </c>
      <c r="K20" s="72">
        <v>1.44E-2</v>
      </c>
      <c r="L20" s="72">
        <v>0.90300000000000002</v>
      </c>
      <c r="M20" s="73" t="s">
        <v>110</v>
      </c>
      <c r="N20" s="73" t="s">
        <v>110</v>
      </c>
      <c r="O20" s="74">
        <v>0.91739999999999999</v>
      </c>
    </row>
    <row r="21" spans="1:16" x14ac:dyDescent="0.25">
      <c r="A21" s="83">
        <v>560043</v>
      </c>
      <c r="B21" s="84" t="s">
        <v>26</v>
      </c>
      <c r="C21" s="70">
        <v>428</v>
      </c>
      <c r="D21" s="70">
        <v>155</v>
      </c>
      <c r="E21" s="70">
        <v>20503</v>
      </c>
      <c r="F21" s="70">
        <v>5112</v>
      </c>
      <c r="G21" s="72">
        <v>2.1000000000000001E-2</v>
      </c>
      <c r="H21" s="72">
        <v>0.03</v>
      </c>
      <c r="I21" s="72">
        <v>1.1978</v>
      </c>
      <c r="J21" s="72">
        <v>1.2084999999999999</v>
      </c>
      <c r="K21" s="72">
        <v>0.95830000000000004</v>
      </c>
      <c r="L21" s="72">
        <v>0.2417</v>
      </c>
      <c r="M21" s="73" t="s">
        <v>110</v>
      </c>
      <c r="N21" s="73" t="s">
        <v>110</v>
      </c>
      <c r="O21" s="74">
        <v>1.2</v>
      </c>
      <c r="P21" s="54"/>
    </row>
    <row r="22" spans="1:16" x14ac:dyDescent="0.25">
      <c r="A22" s="83">
        <v>560045</v>
      </c>
      <c r="B22" s="84" t="s">
        <v>27</v>
      </c>
      <c r="C22" s="70">
        <v>56</v>
      </c>
      <c r="D22" s="70">
        <v>4</v>
      </c>
      <c r="E22" s="70">
        <v>20321</v>
      </c>
      <c r="F22" s="70">
        <v>6017</v>
      </c>
      <c r="G22" s="72">
        <v>3.0000000000000001E-3</v>
      </c>
      <c r="H22" s="72">
        <v>1E-3</v>
      </c>
      <c r="I22" s="72">
        <v>0.1198</v>
      </c>
      <c r="J22" s="72">
        <v>0</v>
      </c>
      <c r="K22" s="72">
        <v>9.2499999999999999E-2</v>
      </c>
      <c r="L22" s="72">
        <v>0</v>
      </c>
      <c r="M22" s="73" t="s">
        <v>110</v>
      </c>
      <c r="N22" s="73" t="s">
        <v>110</v>
      </c>
      <c r="O22" s="74">
        <v>9.2499999999999999E-2</v>
      </c>
    </row>
    <row r="23" spans="1:16" x14ac:dyDescent="0.25">
      <c r="A23" s="83">
        <v>560047</v>
      </c>
      <c r="B23" s="84" t="s">
        <v>28</v>
      </c>
      <c r="C23" s="70">
        <v>78</v>
      </c>
      <c r="D23" s="70">
        <v>14</v>
      </c>
      <c r="E23" s="70">
        <v>28688</v>
      </c>
      <c r="F23" s="70">
        <v>8156</v>
      </c>
      <c r="G23" s="72">
        <v>3.0000000000000001E-3</v>
      </c>
      <c r="H23" s="72">
        <v>2E-3</v>
      </c>
      <c r="I23" s="72">
        <v>0.1198</v>
      </c>
      <c r="J23" s="72">
        <v>4.1700000000000001E-2</v>
      </c>
      <c r="K23" s="72">
        <v>9.3299999999999994E-2</v>
      </c>
      <c r="L23" s="72">
        <v>9.1999999999999998E-3</v>
      </c>
      <c r="M23" s="73" t="s">
        <v>110</v>
      </c>
      <c r="N23" s="73" t="s">
        <v>110</v>
      </c>
      <c r="O23" s="74">
        <v>0.10249999999999999</v>
      </c>
      <c r="P23" s="54"/>
    </row>
    <row r="24" spans="1:16" x14ac:dyDescent="0.25">
      <c r="A24" s="83">
        <v>560052</v>
      </c>
      <c r="B24" s="84" t="s">
        <v>30</v>
      </c>
      <c r="C24" s="70">
        <v>158</v>
      </c>
      <c r="D24" s="70">
        <v>52</v>
      </c>
      <c r="E24" s="70">
        <v>17008</v>
      </c>
      <c r="F24" s="70">
        <v>5280</v>
      </c>
      <c r="G24" s="72">
        <v>8.9999999999999993E-3</v>
      </c>
      <c r="H24" s="72">
        <v>0.01</v>
      </c>
      <c r="I24" s="72">
        <v>0.47910000000000003</v>
      </c>
      <c r="J24" s="72">
        <v>0.37509999999999999</v>
      </c>
      <c r="K24" s="72">
        <v>0.36559999999999998</v>
      </c>
      <c r="L24" s="72">
        <v>8.8900000000000007E-2</v>
      </c>
      <c r="M24" s="73" t="s">
        <v>110</v>
      </c>
      <c r="N24" s="73" t="s">
        <v>110</v>
      </c>
      <c r="O24" s="74">
        <v>0.45450000000000002</v>
      </c>
    </row>
    <row r="25" spans="1:16" x14ac:dyDescent="0.25">
      <c r="A25" s="83">
        <v>560053</v>
      </c>
      <c r="B25" s="84" t="s">
        <v>31</v>
      </c>
      <c r="C25" s="70">
        <v>50</v>
      </c>
      <c r="D25" s="70">
        <v>11</v>
      </c>
      <c r="E25" s="70">
        <v>15144</v>
      </c>
      <c r="F25" s="70">
        <v>4076</v>
      </c>
      <c r="G25" s="72">
        <v>3.0000000000000001E-3</v>
      </c>
      <c r="H25" s="72">
        <v>3.0000000000000001E-3</v>
      </c>
      <c r="I25" s="72">
        <v>0.1198</v>
      </c>
      <c r="J25" s="72">
        <v>8.3299999999999999E-2</v>
      </c>
      <c r="K25" s="72">
        <v>9.4399999999999998E-2</v>
      </c>
      <c r="L25" s="72">
        <v>1.77E-2</v>
      </c>
      <c r="M25" s="73" t="s">
        <v>110</v>
      </c>
      <c r="N25" s="73" t="s">
        <v>110</v>
      </c>
      <c r="O25" s="74">
        <v>0.11210000000000001</v>
      </c>
      <c r="P25" s="54"/>
    </row>
    <row r="26" spans="1:16" x14ac:dyDescent="0.25">
      <c r="A26" s="83">
        <v>560054</v>
      </c>
      <c r="B26" s="84" t="s">
        <v>32</v>
      </c>
      <c r="C26" s="70">
        <v>76</v>
      </c>
      <c r="D26" s="70">
        <v>7</v>
      </c>
      <c r="E26" s="70">
        <v>15412</v>
      </c>
      <c r="F26" s="70">
        <v>5423</v>
      </c>
      <c r="G26" s="72">
        <v>5.0000000000000001E-3</v>
      </c>
      <c r="H26" s="72">
        <v>1E-3</v>
      </c>
      <c r="I26" s="72">
        <v>0.23960000000000001</v>
      </c>
      <c r="J26" s="72">
        <v>0</v>
      </c>
      <c r="K26" s="72">
        <v>0.17730000000000001</v>
      </c>
      <c r="L26" s="72">
        <v>0</v>
      </c>
      <c r="M26" s="73" t="s">
        <v>110</v>
      </c>
      <c r="N26" s="73" t="s">
        <v>110</v>
      </c>
      <c r="O26" s="74">
        <v>0.17730000000000001</v>
      </c>
    </row>
    <row r="27" spans="1:16" x14ac:dyDescent="0.25">
      <c r="A27" s="83">
        <v>560055</v>
      </c>
      <c r="B27" s="84" t="s">
        <v>33</v>
      </c>
      <c r="C27" s="70">
        <v>50</v>
      </c>
      <c r="D27" s="70">
        <v>6</v>
      </c>
      <c r="E27" s="70">
        <v>10607</v>
      </c>
      <c r="F27" s="70">
        <v>2607</v>
      </c>
      <c r="G27" s="72">
        <v>5.0000000000000001E-3</v>
      </c>
      <c r="H27" s="72">
        <v>2E-3</v>
      </c>
      <c r="I27" s="72">
        <v>0.23960000000000001</v>
      </c>
      <c r="J27" s="72">
        <v>4.1700000000000001E-2</v>
      </c>
      <c r="K27" s="72">
        <v>0.19239999999999999</v>
      </c>
      <c r="L27" s="72">
        <v>8.2000000000000007E-3</v>
      </c>
      <c r="M27" s="73" t="s">
        <v>110</v>
      </c>
      <c r="N27" s="73" t="s">
        <v>110</v>
      </c>
      <c r="O27" s="74">
        <v>0.2006</v>
      </c>
      <c r="P27" s="54"/>
    </row>
    <row r="28" spans="1:16" x14ac:dyDescent="0.25">
      <c r="A28" s="83">
        <v>560056</v>
      </c>
      <c r="B28" s="84" t="s">
        <v>34</v>
      </c>
      <c r="C28" s="70">
        <v>129</v>
      </c>
      <c r="D28" s="70">
        <v>12</v>
      </c>
      <c r="E28" s="70">
        <v>14915</v>
      </c>
      <c r="F28" s="70">
        <v>3378</v>
      </c>
      <c r="G28" s="72">
        <v>8.9999999999999993E-3</v>
      </c>
      <c r="H28" s="72">
        <v>4.0000000000000001E-3</v>
      </c>
      <c r="I28" s="72">
        <v>0.47910000000000003</v>
      </c>
      <c r="J28" s="72">
        <v>0.125</v>
      </c>
      <c r="K28" s="72">
        <v>0.39050000000000001</v>
      </c>
      <c r="L28" s="72">
        <v>2.3099999999999999E-2</v>
      </c>
      <c r="M28" s="73" t="s">
        <v>110</v>
      </c>
      <c r="N28" s="73" t="s">
        <v>110</v>
      </c>
      <c r="O28" s="74">
        <v>0.41360000000000002</v>
      </c>
    </row>
    <row r="29" spans="1:16" x14ac:dyDescent="0.25">
      <c r="A29" s="83">
        <v>560057</v>
      </c>
      <c r="B29" s="84" t="s">
        <v>35</v>
      </c>
      <c r="C29" s="70">
        <v>468</v>
      </c>
      <c r="D29" s="70">
        <v>109</v>
      </c>
      <c r="E29" s="70">
        <v>12098</v>
      </c>
      <c r="F29" s="70">
        <v>3168</v>
      </c>
      <c r="G29" s="72">
        <v>3.9E-2</v>
      </c>
      <c r="H29" s="72">
        <v>3.4000000000000002E-2</v>
      </c>
      <c r="I29" s="72">
        <v>2.2759</v>
      </c>
      <c r="J29" s="72">
        <v>1.3752</v>
      </c>
      <c r="K29" s="72">
        <v>1.8025</v>
      </c>
      <c r="L29" s="72">
        <v>0.28599999999999998</v>
      </c>
      <c r="M29" s="73" t="s">
        <v>110</v>
      </c>
      <c r="N29" s="73" t="s">
        <v>110</v>
      </c>
      <c r="O29" s="74">
        <v>2.0886</v>
      </c>
      <c r="P29" s="54"/>
    </row>
    <row r="30" spans="1:16" x14ac:dyDescent="0.25">
      <c r="A30" s="83">
        <v>560058</v>
      </c>
      <c r="B30" s="84" t="s">
        <v>36</v>
      </c>
      <c r="C30" s="70">
        <v>104</v>
      </c>
      <c r="D30" s="70">
        <v>18</v>
      </c>
      <c r="E30" s="70">
        <v>34587</v>
      </c>
      <c r="F30" s="70">
        <v>9931</v>
      </c>
      <c r="G30" s="72">
        <v>3.0000000000000001E-3</v>
      </c>
      <c r="H30" s="72">
        <v>2E-3</v>
      </c>
      <c r="I30" s="72">
        <v>0.1198</v>
      </c>
      <c r="J30" s="72">
        <v>4.1700000000000001E-2</v>
      </c>
      <c r="K30" s="72">
        <v>9.3100000000000002E-2</v>
      </c>
      <c r="L30" s="72">
        <v>9.2999999999999992E-3</v>
      </c>
      <c r="M30" s="73" t="s">
        <v>110</v>
      </c>
      <c r="N30" s="73" t="s">
        <v>110</v>
      </c>
      <c r="O30" s="74">
        <v>0.1024</v>
      </c>
    </row>
    <row r="31" spans="1:16" x14ac:dyDescent="0.25">
      <c r="A31" s="83">
        <v>560059</v>
      </c>
      <c r="B31" s="84" t="s">
        <v>37</v>
      </c>
      <c r="C31" s="70">
        <v>436</v>
      </c>
      <c r="D31" s="70">
        <v>15</v>
      </c>
      <c r="E31" s="70">
        <v>10606</v>
      </c>
      <c r="F31" s="70">
        <v>2611</v>
      </c>
      <c r="G31" s="72">
        <v>4.1000000000000002E-2</v>
      </c>
      <c r="H31" s="72">
        <v>6.0000000000000001E-3</v>
      </c>
      <c r="I31" s="72">
        <v>2.3957000000000002</v>
      </c>
      <c r="J31" s="72">
        <v>0.2084</v>
      </c>
      <c r="K31" s="72">
        <v>1.9213</v>
      </c>
      <c r="L31" s="72">
        <v>4.1300000000000003E-2</v>
      </c>
      <c r="M31" s="73" t="s">
        <v>110</v>
      </c>
      <c r="N31" s="73" t="s">
        <v>110</v>
      </c>
      <c r="O31" s="74">
        <v>1.9625999999999999</v>
      </c>
      <c r="P31" s="54"/>
    </row>
    <row r="32" spans="1:16" x14ac:dyDescent="0.25">
      <c r="A32" s="83">
        <v>560060</v>
      </c>
      <c r="B32" s="84" t="s">
        <v>38</v>
      </c>
      <c r="C32" s="70">
        <v>53</v>
      </c>
      <c r="D32" s="70">
        <v>0</v>
      </c>
      <c r="E32" s="70">
        <v>11480</v>
      </c>
      <c r="F32" s="70">
        <v>3164</v>
      </c>
      <c r="G32" s="72">
        <v>5.0000000000000001E-3</v>
      </c>
      <c r="H32" s="72">
        <v>0</v>
      </c>
      <c r="I32" s="72">
        <v>0.23960000000000001</v>
      </c>
      <c r="J32" s="72">
        <v>0</v>
      </c>
      <c r="K32" s="72">
        <v>0.18779999999999999</v>
      </c>
      <c r="L32" s="72">
        <v>0</v>
      </c>
      <c r="M32" s="73" t="s">
        <v>110</v>
      </c>
      <c r="N32" s="73" t="s">
        <v>110</v>
      </c>
      <c r="O32" s="74">
        <v>0.18779999999999999</v>
      </c>
    </row>
    <row r="33" spans="1:16" x14ac:dyDescent="0.25">
      <c r="A33" s="83">
        <v>560061</v>
      </c>
      <c r="B33" s="84" t="s">
        <v>39</v>
      </c>
      <c r="C33" s="70">
        <v>85</v>
      </c>
      <c r="D33" s="70">
        <v>8</v>
      </c>
      <c r="E33" s="70">
        <v>17920</v>
      </c>
      <c r="F33" s="70">
        <v>5302</v>
      </c>
      <c r="G33" s="72">
        <v>5.0000000000000001E-3</v>
      </c>
      <c r="H33" s="72">
        <v>2E-3</v>
      </c>
      <c r="I33" s="72">
        <v>0.23960000000000001</v>
      </c>
      <c r="J33" s="72">
        <v>4.1700000000000001E-2</v>
      </c>
      <c r="K33" s="72">
        <v>0.18490000000000001</v>
      </c>
      <c r="L33" s="72">
        <v>9.4999999999999998E-3</v>
      </c>
      <c r="M33" s="73" t="s">
        <v>110</v>
      </c>
      <c r="N33" s="73" t="s">
        <v>110</v>
      </c>
      <c r="O33" s="74">
        <v>0.19439999999999999</v>
      </c>
      <c r="P33" s="54"/>
    </row>
    <row r="34" spans="1:16" x14ac:dyDescent="0.25">
      <c r="A34" s="83">
        <v>560062</v>
      </c>
      <c r="B34" s="84" t="s">
        <v>40</v>
      </c>
      <c r="C34" s="70">
        <v>76</v>
      </c>
      <c r="D34" s="70">
        <v>28</v>
      </c>
      <c r="E34" s="70">
        <v>12569</v>
      </c>
      <c r="F34" s="70">
        <v>3313</v>
      </c>
      <c r="G34" s="72">
        <v>6.0000000000000001E-3</v>
      </c>
      <c r="H34" s="72">
        <v>8.0000000000000002E-3</v>
      </c>
      <c r="I34" s="72">
        <v>0.29949999999999999</v>
      </c>
      <c r="J34" s="72">
        <v>0.29170000000000001</v>
      </c>
      <c r="K34" s="72">
        <v>0.2369</v>
      </c>
      <c r="L34" s="72">
        <v>6.0999999999999999E-2</v>
      </c>
      <c r="M34" s="73" t="s">
        <v>110</v>
      </c>
      <c r="N34" s="73" t="s">
        <v>110</v>
      </c>
      <c r="O34" s="74">
        <v>0.29780000000000001</v>
      </c>
    </row>
    <row r="35" spans="1:16" x14ac:dyDescent="0.25">
      <c r="A35" s="83">
        <v>560063</v>
      </c>
      <c r="B35" s="84" t="s">
        <v>41</v>
      </c>
      <c r="C35" s="70">
        <v>114</v>
      </c>
      <c r="D35" s="70">
        <v>11</v>
      </c>
      <c r="E35" s="70">
        <v>13649</v>
      </c>
      <c r="F35" s="70">
        <v>3928</v>
      </c>
      <c r="G35" s="72">
        <v>8.0000000000000002E-3</v>
      </c>
      <c r="H35" s="72">
        <v>3.0000000000000001E-3</v>
      </c>
      <c r="I35" s="72">
        <v>0.41920000000000002</v>
      </c>
      <c r="J35" s="72">
        <v>8.3299999999999999E-2</v>
      </c>
      <c r="K35" s="72">
        <v>0.32579999999999998</v>
      </c>
      <c r="L35" s="72">
        <v>1.8599999999999998E-2</v>
      </c>
      <c r="M35" s="73" t="s">
        <v>110</v>
      </c>
      <c r="N35" s="73" t="s">
        <v>110</v>
      </c>
      <c r="O35" s="74">
        <v>0.34429999999999999</v>
      </c>
      <c r="P35" s="54"/>
    </row>
    <row r="36" spans="1:16" x14ac:dyDescent="0.25">
      <c r="A36" s="83">
        <v>560064</v>
      </c>
      <c r="B36" s="84" t="s">
        <v>42</v>
      </c>
      <c r="C36" s="70">
        <v>1205</v>
      </c>
      <c r="D36" s="70">
        <v>693</v>
      </c>
      <c r="E36" s="70">
        <v>30028</v>
      </c>
      <c r="F36" s="70">
        <v>8496</v>
      </c>
      <c r="G36" s="72">
        <v>0.04</v>
      </c>
      <c r="H36" s="72">
        <v>8.2000000000000003E-2</v>
      </c>
      <c r="I36" s="72">
        <v>2.3357999999999999</v>
      </c>
      <c r="J36" s="72">
        <v>2.5</v>
      </c>
      <c r="K36" s="72">
        <v>1.8196000000000001</v>
      </c>
      <c r="L36" s="72">
        <v>0.55249999999999999</v>
      </c>
      <c r="M36" s="73" t="s">
        <v>110</v>
      </c>
      <c r="N36" s="73" t="s">
        <v>110</v>
      </c>
      <c r="O36" s="74">
        <v>2.3721000000000001</v>
      </c>
    </row>
    <row r="37" spans="1:16" x14ac:dyDescent="0.25">
      <c r="A37" s="83">
        <v>560065</v>
      </c>
      <c r="B37" s="84" t="s">
        <v>43</v>
      </c>
      <c r="C37" s="70">
        <v>13</v>
      </c>
      <c r="D37" s="70">
        <v>9</v>
      </c>
      <c r="E37" s="70">
        <v>12754</v>
      </c>
      <c r="F37" s="70">
        <v>3035</v>
      </c>
      <c r="G37" s="72">
        <v>1E-3</v>
      </c>
      <c r="H37" s="72">
        <v>3.0000000000000001E-3</v>
      </c>
      <c r="I37" s="72">
        <v>0</v>
      </c>
      <c r="J37" s="72">
        <v>8.3299999999999999E-2</v>
      </c>
      <c r="K37" s="72">
        <v>0</v>
      </c>
      <c r="L37" s="72">
        <v>1.6E-2</v>
      </c>
      <c r="M37" s="73" t="s">
        <v>110</v>
      </c>
      <c r="N37" s="73" t="s">
        <v>110</v>
      </c>
      <c r="O37" s="74">
        <v>1.6E-2</v>
      </c>
      <c r="P37" s="54"/>
    </row>
    <row r="38" spans="1:16" x14ac:dyDescent="0.25">
      <c r="A38" s="83">
        <v>560066</v>
      </c>
      <c r="B38" s="84" t="s">
        <v>44</v>
      </c>
      <c r="C38" s="70">
        <v>57</v>
      </c>
      <c r="D38" s="70">
        <v>7</v>
      </c>
      <c r="E38" s="70">
        <v>8684</v>
      </c>
      <c r="F38" s="70">
        <v>2158</v>
      </c>
      <c r="G38" s="72">
        <v>7.0000000000000001E-3</v>
      </c>
      <c r="H38" s="72">
        <v>3.0000000000000001E-3</v>
      </c>
      <c r="I38" s="72">
        <v>0.3594</v>
      </c>
      <c r="J38" s="72">
        <v>8.3299999999999999E-2</v>
      </c>
      <c r="K38" s="72">
        <v>0.2878</v>
      </c>
      <c r="L38" s="72">
        <v>1.66E-2</v>
      </c>
      <c r="M38" s="73" t="s">
        <v>110</v>
      </c>
      <c r="N38" s="73" t="s">
        <v>110</v>
      </c>
      <c r="O38" s="74">
        <v>0.3044</v>
      </c>
    </row>
    <row r="39" spans="1:16" x14ac:dyDescent="0.25">
      <c r="A39" s="83">
        <v>560067</v>
      </c>
      <c r="B39" s="84" t="s">
        <v>45</v>
      </c>
      <c r="C39" s="70">
        <v>74</v>
      </c>
      <c r="D39" s="70">
        <v>23</v>
      </c>
      <c r="E39" s="70">
        <v>21500</v>
      </c>
      <c r="F39" s="70">
        <v>6568</v>
      </c>
      <c r="G39" s="72">
        <v>3.0000000000000001E-3</v>
      </c>
      <c r="H39" s="72">
        <v>4.0000000000000001E-3</v>
      </c>
      <c r="I39" s="72">
        <v>0.1198</v>
      </c>
      <c r="J39" s="72">
        <v>0.125</v>
      </c>
      <c r="K39" s="72">
        <v>9.1800000000000007E-2</v>
      </c>
      <c r="L39" s="72">
        <v>2.93E-2</v>
      </c>
      <c r="M39" s="73" t="s">
        <v>110</v>
      </c>
      <c r="N39" s="73" t="s">
        <v>110</v>
      </c>
      <c r="O39" s="74">
        <v>0.121</v>
      </c>
      <c r="P39" s="54"/>
    </row>
    <row r="40" spans="1:16" x14ac:dyDescent="0.25">
      <c r="A40" s="83">
        <v>560068</v>
      </c>
      <c r="B40" s="84" t="s">
        <v>46</v>
      </c>
      <c r="C40" s="70">
        <v>435</v>
      </c>
      <c r="D40" s="70">
        <v>62</v>
      </c>
      <c r="E40" s="70">
        <v>25057</v>
      </c>
      <c r="F40" s="70">
        <v>7272</v>
      </c>
      <c r="G40" s="72">
        <v>1.7000000000000001E-2</v>
      </c>
      <c r="H40" s="72">
        <v>8.9999999999999993E-3</v>
      </c>
      <c r="I40" s="72">
        <v>0.95830000000000004</v>
      </c>
      <c r="J40" s="72">
        <v>0.33339999999999997</v>
      </c>
      <c r="K40" s="72">
        <v>0.74270000000000003</v>
      </c>
      <c r="L40" s="72">
        <v>7.4999999999999997E-2</v>
      </c>
      <c r="M40" s="73" t="s">
        <v>110</v>
      </c>
      <c r="N40" s="73" t="s">
        <v>110</v>
      </c>
      <c r="O40" s="74">
        <v>0.81769999999999998</v>
      </c>
    </row>
    <row r="41" spans="1:16" x14ac:dyDescent="0.25">
      <c r="A41" s="83">
        <v>560069</v>
      </c>
      <c r="B41" s="84" t="s">
        <v>47</v>
      </c>
      <c r="C41" s="70">
        <v>52</v>
      </c>
      <c r="D41" s="70">
        <v>7</v>
      </c>
      <c r="E41" s="70">
        <v>15262</v>
      </c>
      <c r="F41" s="70">
        <v>4202</v>
      </c>
      <c r="G41" s="72">
        <v>3.0000000000000001E-3</v>
      </c>
      <c r="H41" s="72">
        <v>2E-3</v>
      </c>
      <c r="I41" s="72">
        <v>0.1198</v>
      </c>
      <c r="J41" s="72">
        <v>4.1700000000000001E-2</v>
      </c>
      <c r="K41" s="72">
        <v>9.3899999999999997E-2</v>
      </c>
      <c r="L41" s="72">
        <v>8.9999999999999993E-3</v>
      </c>
      <c r="M41" s="73" t="s">
        <v>110</v>
      </c>
      <c r="N41" s="73" t="s">
        <v>110</v>
      </c>
      <c r="O41" s="74">
        <v>0.10290000000000001</v>
      </c>
      <c r="P41" s="54"/>
    </row>
    <row r="42" spans="1:16" x14ac:dyDescent="0.25">
      <c r="A42" s="83">
        <v>560070</v>
      </c>
      <c r="B42" s="84" t="s">
        <v>48</v>
      </c>
      <c r="C42" s="70">
        <v>551</v>
      </c>
      <c r="D42" s="70">
        <v>363</v>
      </c>
      <c r="E42" s="70">
        <v>60223</v>
      </c>
      <c r="F42" s="70">
        <v>19906</v>
      </c>
      <c r="G42" s="72">
        <v>8.9999999999999993E-3</v>
      </c>
      <c r="H42" s="72">
        <v>1.7999999999999999E-2</v>
      </c>
      <c r="I42" s="72">
        <v>0.47910000000000003</v>
      </c>
      <c r="J42" s="72">
        <v>0.70840000000000003</v>
      </c>
      <c r="K42" s="72">
        <v>0.36030000000000001</v>
      </c>
      <c r="L42" s="72">
        <v>0.1757</v>
      </c>
      <c r="M42" s="73" t="s">
        <v>110</v>
      </c>
      <c r="N42" s="73" t="s">
        <v>110</v>
      </c>
      <c r="O42" s="74">
        <v>0.53600000000000003</v>
      </c>
    </row>
    <row r="43" spans="1:16" x14ac:dyDescent="0.25">
      <c r="A43" s="83">
        <v>560071</v>
      </c>
      <c r="B43" s="84" t="s">
        <v>49</v>
      </c>
      <c r="C43" s="70">
        <v>125</v>
      </c>
      <c r="D43" s="70">
        <v>108</v>
      </c>
      <c r="E43" s="70">
        <v>17880</v>
      </c>
      <c r="F43" s="70">
        <v>5904</v>
      </c>
      <c r="G43" s="72">
        <v>7.0000000000000001E-3</v>
      </c>
      <c r="H43" s="72">
        <v>1.7999999999999999E-2</v>
      </c>
      <c r="I43" s="72">
        <v>0.3594</v>
      </c>
      <c r="J43" s="72">
        <v>0.70840000000000003</v>
      </c>
      <c r="K43" s="72">
        <v>0.2702</v>
      </c>
      <c r="L43" s="72">
        <v>0.1757</v>
      </c>
      <c r="M43" s="73" t="s">
        <v>110</v>
      </c>
      <c r="N43" s="73" t="s">
        <v>110</v>
      </c>
      <c r="O43" s="74">
        <v>0.44590000000000002</v>
      </c>
      <c r="P43" s="54"/>
    </row>
    <row r="44" spans="1:16" x14ac:dyDescent="0.25">
      <c r="A44" s="83">
        <v>560072</v>
      </c>
      <c r="B44" s="84" t="s">
        <v>50</v>
      </c>
      <c r="C44" s="70">
        <v>193</v>
      </c>
      <c r="D44" s="70">
        <v>34</v>
      </c>
      <c r="E44" s="70">
        <v>19084</v>
      </c>
      <c r="F44" s="70">
        <v>5027</v>
      </c>
      <c r="G44" s="72">
        <v>0.01</v>
      </c>
      <c r="H44" s="72">
        <v>7.0000000000000001E-3</v>
      </c>
      <c r="I44" s="72">
        <v>0.53900000000000003</v>
      </c>
      <c r="J44" s="72">
        <v>0.25</v>
      </c>
      <c r="K44" s="72">
        <v>0.4269</v>
      </c>
      <c r="L44" s="72">
        <v>5.1999999999999998E-2</v>
      </c>
      <c r="M44" s="73" t="s">
        <v>110</v>
      </c>
      <c r="N44" s="73" t="s">
        <v>110</v>
      </c>
      <c r="O44" s="74">
        <v>0.47889999999999999</v>
      </c>
    </row>
    <row r="45" spans="1:16" x14ac:dyDescent="0.25">
      <c r="A45" s="83">
        <v>560073</v>
      </c>
      <c r="B45" s="84" t="s">
        <v>51</v>
      </c>
      <c r="C45" s="70">
        <v>387</v>
      </c>
      <c r="D45" s="70">
        <v>36</v>
      </c>
      <c r="E45" s="70">
        <v>10807</v>
      </c>
      <c r="F45" s="70">
        <v>2130</v>
      </c>
      <c r="G45" s="72">
        <v>3.5999999999999997E-2</v>
      </c>
      <c r="H45" s="72">
        <v>1.7000000000000001E-2</v>
      </c>
      <c r="I45" s="72">
        <v>2.0962000000000001</v>
      </c>
      <c r="J45" s="72">
        <v>0.66679999999999995</v>
      </c>
      <c r="K45" s="72">
        <v>1.7503</v>
      </c>
      <c r="L45" s="72">
        <v>0.11</v>
      </c>
      <c r="M45" s="73" t="s">
        <v>110</v>
      </c>
      <c r="N45" s="73" t="s">
        <v>110</v>
      </c>
      <c r="O45" s="74">
        <v>1.8604000000000001</v>
      </c>
      <c r="P45" s="54"/>
    </row>
    <row r="46" spans="1:16" x14ac:dyDescent="0.25">
      <c r="A46" s="83">
        <v>560074</v>
      </c>
      <c r="B46" s="84" t="s">
        <v>52</v>
      </c>
      <c r="C46" s="70">
        <v>33</v>
      </c>
      <c r="D46" s="70">
        <v>35</v>
      </c>
      <c r="E46" s="70">
        <v>17745</v>
      </c>
      <c r="F46" s="70">
        <v>5644</v>
      </c>
      <c r="G46" s="72">
        <v>2E-3</v>
      </c>
      <c r="H46" s="72">
        <v>6.0000000000000001E-3</v>
      </c>
      <c r="I46" s="72">
        <v>5.9900000000000002E-2</v>
      </c>
      <c r="J46" s="72">
        <v>0.2084</v>
      </c>
      <c r="K46" s="72">
        <v>4.5499999999999999E-2</v>
      </c>
      <c r="L46" s="72">
        <v>5.0200000000000002E-2</v>
      </c>
      <c r="M46" s="73" t="s">
        <v>110</v>
      </c>
      <c r="N46" s="73" t="s">
        <v>110</v>
      </c>
      <c r="O46" s="74">
        <v>9.5699999999999993E-2</v>
      </c>
    </row>
    <row r="47" spans="1:16" x14ac:dyDescent="0.25">
      <c r="A47" s="83">
        <v>560075</v>
      </c>
      <c r="B47" s="84" t="s">
        <v>53</v>
      </c>
      <c r="C47" s="70">
        <v>742</v>
      </c>
      <c r="D47" s="70">
        <v>293</v>
      </c>
      <c r="E47" s="70">
        <v>28949</v>
      </c>
      <c r="F47" s="70">
        <v>8543</v>
      </c>
      <c r="G47" s="72">
        <v>2.5999999999999999E-2</v>
      </c>
      <c r="H47" s="72">
        <v>3.4000000000000002E-2</v>
      </c>
      <c r="I47" s="72">
        <v>1.4973000000000001</v>
      </c>
      <c r="J47" s="72">
        <v>1.3752</v>
      </c>
      <c r="K47" s="72">
        <v>1.1558999999999999</v>
      </c>
      <c r="L47" s="72">
        <v>0.3135</v>
      </c>
      <c r="M47" s="73" t="s">
        <v>110</v>
      </c>
      <c r="N47" s="73" t="s">
        <v>110</v>
      </c>
      <c r="O47" s="74">
        <v>1.4695</v>
      </c>
      <c r="P47" s="54"/>
    </row>
    <row r="48" spans="1:16" x14ac:dyDescent="0.25">
      <c r="A48" s="83">
        <v>560076</v>
      </c>
      <c r="B48" s="84" t="s">
        <v>54</v>
      </c>
      <c r="C48" s="70">
        <v>31</v>
      </c>
      <c r="D48" s="70">
        <v>5</v>
      </c>
      <c r="E48" s="70">
        <v>8635</v>
      </c>
      <c r="F48" s="70">
        <v>2326</v>
      </c>
      <c r="G48" s="72">
        <v>4.0000000000000001E-3</v>
      </c>
      <c r="H48" s="72">
        <v>2E-3</v>
      </c>
      <c r="I48" s="72">
        <v>0.1797</v>
      </c>
      <c r="J48" s="72">
        <v>4.1700000000000001E-2</v>
      </c>
      <c r="K48" s="72">
        <v>0.1416</v>
      </c>
      <c r="L48" s="72">
        <v>8.8000000000000005E-3</v>
      </c>
      <c r="M48" s="73" t="s">
        <v>110</v>
      </c>
      <c r="N48" s="73" t="s">
        <v>110</v>
      </c>
      <c r="O48" s="74">
        <v>0.15040000000000001</v>
      </c>
    </row>
    <row r="49" spans="1:16" x14ac:dyDescent="0.25">
      <c r="A49" s="83">
        <v>560077</v>
      </c>
      <c r="B49" s="84" t="s">
        <v>55</v>
      </c>
      <c r="C49" s="70">
        <v>42</v>
      </c>
      <c r="D49" s="70">
        <v>2</v>
      </c>
      <c r="E49" s="70">
        <v>10344</v>
      </c>
      <c r="F49" s="70">
        <v>2029</v>
      </c>
      <c r="G49" s="72">
        <v>4.0000000000000001E-3</v>
      </c>
      <c r="H49" s="72">
        <v>1E-3</v>
      </c>
      <c r="I49" s="72">
        <v>0.1797</v>
      </c>
      <c r="J49" s="72">
        <v>0</v>
      </c>
      <c r="K49" s="72">
        <v>0.1502</v>
      </c>
      <c r="L49" s="72">
        <v>0</v>
      </c>
      <c r="M49" s="73" t="s">
        <v>110</v>
      </c>
      <c r="N49" s="73" t="s">
        <v>110</v>
      </c>
      <c r="O49" s="74">
        <v>0.1502</v>
      </c>
      <c r="P49" s="54"/>
    </row>
    <row r="50" spans="1:16" x14ac:dyDescent="0.25">
      <c r="A50" s="83">
        <v>560078</v>
      </c>
      <c r="B50" s="84" t="s">
        <v>56</v>
      </c>
      <c r="C50" s="70">
        <v>330</v>
      </c>
      <c r="D50" s="70">
        <v>232</v>
      </c>
      <c r="E50" s="70">
        <v>34057</v>
      </c>
      <c r="F50" s="70">
        <v>12058</v>
      </c>
      <c r="G50" s="72">
        <v>0.01</v>
      </c>
      <c r="H50" s="72">
        <v>1.9E-2</v>
      </c>
      <c r="I50" s="72">
        <v>0.53900000000000003</v>
      </c>
      <c r="J50" s="72">
        <v>0.75009999999999999</v>
      </c>
      <c r="K50" s="72">
        <v>0.39829999999999999</v>
      </c>
      <c r="L50" s="72">
        <v>0.1958</v>
      </c>
      <c r="M50" s="73" t="s">
        <v>110</v>
      </c>
      <c r="N50" s="73" t="s">
        <v>110</v>
      </c>
      <c r="O50" s="74">
        <v>0.59409999999999996</v>
      </c>
    </row>
    <row r="51" spans="1:16" x14ac:dyDescent="0.25">
      <c r="A51" s="83">
        <v>560079</v>
      </c>
      <c r="B51" s="84" t="s">
        <v>57</v>
      </c>
      <c r="C51" s="70">
        <v>345</v>
      </c>
      <c r="D51" s="70">
        <v>60</v>
      </c>
      <c r="E51" s="70">
        <v>32582</v>
      </c>
      <c r="F51" s="70">
        <v>9500</v>
      </c>
      <c r="G51" s="72">
        <v>1.0999999999999999E-2</v>
      </c>
      <c r="H51" s="72">
        <v>6.0000000000000001E-3</v>
      </c>
      <c r="I51" s="72">
        <v>0.59889999999999999</v>
      </c>
      <c r="J51" s="72">
        <v>0.2084</v>
      </c>
      <c r="K51" s="72">
        <v>0.46360000000000001</v>
      </c>
      <c r="L51" s="72">
        <v>4.7100000000000003E-2</v>
      </c>
      <c r="M51" s="73" t="s">
        <v>110</v>
      </c>
      <c r="N51" s="73" t="s">
        <v>110</v>
      </c>
      <c r="O51" s="74">
        <v>0.51070000000000004</v>
      </c>
      <c r="P51" s="54"/>
    </row>
    <row r="52" spans="1:16" x14ac:dyDescent="0.25">
      <c r="A52" s="83">
        <v>560080</v>
      </c>
      <c r="B52" s="84" t="s">
        <v>58</v>
      </c>
      <c r="C52" s="70">
        <v>110</v>
      </c>
      <c r="D52" s="70">
        <v>13</v>
      </c>
      <c r="E52" s="70">
        <v>17448</v>
      </c>
      <c r="F52" s="70">
        <v>5192</v>
      </c>
      <c r="G52" s="72">
        <v>6.0000000000000001E-3</v>
      </c>
      <c r="H52" s="72">
        <v>3.0000000000000001E-3</v>
      </c>
      <c r="I52" s="72">
        <v>0.29949999999999999</v>
      </c>
      <c r="J52" s="72">
        <v>8.3299999999999999E-2</v>
      </c>
      <c r="K52" s="72">
        <v>0.23089999999999999</v>
      </c>
      <c r="L52" s="72">
        <v>1.9099999999999999E-2</v>
      </c>
      <c r="M52" s="73" t="s">
        <v>110</v>
      </c>
      <c r="N52" s="73" t="s">
        <v>110</v>
      </c>
      <c r="O52" s="74">
        <v>0.25</v>
      </c>
    </row>
    <row r="53" spans="1:16" x14ac:dyDescent="0.25">
      <c r="A53" s="83">
        <v>560081</v>
      </c>
      <c r="B53" s="84" t="s">
        <v>59</v>
      </c>
      <c r="C53" s="70">
        <v>73</v>
      </c>
      <c r="D53" s="70">
        <v>38</v>
      </c>
      <c r="E53" s="70">
        <v>19570</v>
      </c>
      <c r="F53" s="70">
        <v>6730</v>
      </c>
      <c r="G53" s="72">
        <v>4.0000000000000001E-3</v>
      </c>
      <c r="H53" s="72">
        <v>6.0000000000000001E-3</v>
      </c>
      <c r="I53" s="72">
        <v>0.1797</v>
      </c>
      <c r="J53" s="72">
        <v>0.2084</v>
      </c>
      <c r="K53" s="72">
        <v>0.13370000000000001</v>
      </c>
      <c r="L53" s="72">
        <v>5.33E-2</v>
      </c>
      <c r="M53" s="73" t="s">
        <v>110</v>
      </c>
      <c r="N53" s="73" t="s">
        <v>110</v>
      </c>
      <c r="O53" s="74">
        <v>0.187</v>
      </c>
      <c r="P53" s="54"/>
    </row>
    <row r="54" spans="1:16" x14ac:dyDescent="0.25">
      <c r="A54" s="83">
        <v>560082</v>
      </c>
      <c r="B54" s="84" t="s">
        <v>60</v>
      </c>
      <c r="C54" s="70">
        <v>92</v>
      </c>
      <c r="D54" s="70">
        <v>19</v>
      </c>
      <c r="E54" s="70">
        <v>15000</v>
      </c>
      <c r="F54" s="70">
        <v>3734</v>
      </c>
      <c r="G54" s="72">
        <v>6.0000000000000001E-3</v>
      </c>
      <c r="H54" s="72">
        <v>5.0000000000000001E-3</v>
      </c>
      <c r="I54" s="72">
        <v>0.29949999999999999</v>
      </c>
      <c r="J54" s="72">
        <v>0.16669999999999999</v>
      </c>
      <c r="K54" s="72">
        <v>0.2399</v>
      </c>
      <c r="L54" s="72">
        <v>3.32E-2</v>
      </c>
      <c r="M54" s="73" t="s">
        <v>110</v>
      </c>
      <c r="N54" s="73" t="s">
        <v>110</v>
      </c>
      <c r="O54" s="74">
        <v>0.27300000000000002</v>
      </c>
    </row>
    <row r="55" spans="1:16" x14ac:dyDescent="0.25">
      <c r="A55" s="83">
        <v>560083</v>
      </c>
      <c r="B55" s="84" t="s">
        <v>61</v>
      </c>
      <c r="C55" s="70">
        <v>17</v>
      </c>
      <c r="D55" s="70">
        <v>4</v>
      </c>
      <c r="E55" s="70">
        <v>13761</v>
      </c>
      <c r="F55" s="70">
        <v>3242</v>
      </c>
      <c r="G55" s="72">
        <v>1E-3</v>
      </c>
      <c r="H55" s="72">
        <v>1E-3</v>
      </c>
      <c r="I55" s="72">
        <v>0</v>
      </c>
      <c r="J55" s="72">
        <v>0</v>
      </c>
      <c r="K55" s="72">
        <v>0</v>
      </c>
      <c r="L55" s="72">
        <v>0</v>
      </c>
      <c r="M55" s="73" t="s">
        <v>110</v>
      </c>
      <c r="N55" s="73" t="s">
        <v>110</v>
      </c>
      <c r="O55" s="74">
        <v>0</v>
      </c>
      <c r="P55" s="54"/>
    </row>
    <row r="56" spans="1:16" x14ac:dyDescent="0.25">
      <c r="A56" s="83">
        <v>560084</v>
      </c>
      <c r="B56" s="84" t="s">
        <v>62</v>
      </c>
      <c r="C56" s="70">
        <v>8</v>
      </c>
      <c r="D56" s="70">
        <v>2</v>
      </c>
      <c r="E56" s="70">
        <v>19937</v>
      </c>
      <c r="F56" s="70">
        <v>6768</v>
      </c>
      <c r="G56" s="72">
        <v>0</v>
      </c>
      <c r="H56" s="72">
        <v>0</v>
      </c>
      <c r="I56" s="72">
        <v>0</v>
      </c>
      <c r="J56" s="72">
        <v>0</v>
      </c>
      <c r="K56" s="72">
        <v>0</v>
      </c>
      <c r="L56" s="72">
        <v>0</v>
      </c>
      <c r="M56" s="73" t="s">
        <v>110</v>
      </c>
      <c r="N56" s="73" t="s">
        <v>110</v>
      </c>
      <c r="O56" s="74">
        <v>0</v>
      </c>
    </row>
    <row r="57" spans="1:16" ht="30" x14ac:dyDescent="0.25">
      <c r="A57" s="83">
        <v>560085</v>
      </c>
      <c r="B57" s="84" t="s">
        <v>63</v>
      </c>
      <c r="C57" s="70">
        <v>36</v>
      </c>
      <c r="D57" s="70">
        <v>1</v>
      </c>
      <c r="E57" s="70">
        <v>9417</v>
      </c>
      <c r="F57" s="70">
        <v>378</v>
      </c>
      <c r="G57" s="72">
        <v>4.0000000000000001E-3</v>
      </c>
      <c r="H57" s="72">
        <v>3.0000000000000001E-3</v>
      </c>
      <c r="I57" s="72">
        <v>0.1797</v>
      </c>
      <c r="J57" s="72">
        <v>8.3299999999999999E-2</v>
      </c>
      <c r="K57" s="72">
        <v>0.17269999999999999</v>
      </c>
      <c r="L57" s="72">
        <v>3.3E-3</v>
      </c>
      <c r="M57" s="73" t="s">
        <v>110</v>
      </c>
      <c r="N57" s="73" t="s">
        <v>110</v>
      </c>
      <c r="O57" s="74">
        <v>0.1759</v>
      </c>
      <c r="P57" s="54"/>
    </row>
    <row r="58" spans="1:16" x14ac:dyDescent="0.25">
      <c r="A58" s="83">
        <v>560086</v>
      </c>
      <c r="B58" s="84" t="s">
        <v>64</v>
      </c>
      <c r="C58" s="70">
        <v>154</v>
      </c>
      <c r="D58" s="70">
        <v>4</v>
      </c>
      <c r="E58" s="70">
        <v>17395</v>
      </c>
      <c r="F58" s="70">
        <v>537</v>
      </c>
      <c r="G58" s="72">
        <v>8.9999999999999993E-3</v>
      </c>
      <c r="H58" s="72">
        <v>7.0000000000000001E-3</v>
      </c>
      <c r="I58" s="72">
        <v>0.47910000000000003</v>
      </c>
      <c r="J58" s="72">
        <v>0.25</v>
      </c>
      <c r="K58" s="72">
        <v>0.46479999999999999</v>
      </c>
      <c r="L58" s="72">
        <v>7.4999999999999997E-3</v>
      </c>
      <c r="M58" s="73" t="s">
        <v>110</v>
      </c>
      <c r="N58" s="73" t="s">
        <v>110</v>
      </c>
      <c r="O58" s="74">
        <v>0.4723</v>
      </c>
    </row>
    <row r="59" spans="1:16" x14ac:dyDescent="0.25">
      <c r="A59" s="83">
        <v>560087</v>
      </c>
      <c r="B59" s="84" t="s">
        <v>65</v>
      </c>
      <c r="C59" s="70">
        <v>185</v>
      </c>
      <c r="D59" s="70">
        <v>0</v>
      </c>
      <c r="E59" s="70">
        <v>24721</v>
      </c>
      <c r="F59" s="70">
        <v>0</v>
      </c>
      <c r="G59" s="72">
        <v>7.0000000000000001E-3</v>
      </c>
      <c r="H59" s="72">
        <v>0</v>
      </c>
      <c r="I59" s="72">
        <v>0.3594</v>
      </c>
      <c r="J59" s="72">
        <v>0</v>
      </c>
      <c r="K59" s="72">
        <v>0.3594</v>
      </c>
      <c r="L59" s="72">
        <v>0</v>
      </c>
      <c r="M59" s="73" t="s">
        <v>110</v>
      </c>
      <c r="N59" s="73" t="s">
        <v>110</v>
      </c>
      <c r="O59" s="74">
        <v>0.3594</v>
      </c>
      <c r="P59" s="54"/>
    </row>
    <row r="60" spans="1:16" ht="30" x14ac:dyDescent="0.25">
      <c r="A60" s="83">
        <v>560088</v>
      </c>
      <c r="B60" s="84" t="s">
        <v>66</v>
      </c>
      <c r="C60" s="70">
        <v>2</v>
      </c>
      <c r="D60" s="70">
        <v>0</v>
      </c>
      <c r="E60" s="70">
        <v>6029</v>
      </c>
      <c r="F60" s="70">
        <v>0</v>
      </c>
      <c r="G60" s="72">
        <v>0</v>
      </c>
      <c r="H60" s="72">
        <v>0</v>
      </c>
      <c r="I60" s="72">
        <v>0</v>
      </c>
      <c r="J60" s="72">
        <v>0</v>
      </c>
      <c r="K60" s="72">
        <v>0</v>
      </c>
      <c r="L60" s="72">
        <v>0</v>
      </c>
      <c r="M60" s="73" t="s">
        <v>110</v>
      </c>
      <c r="N60" s="73" t="s">
        <v>110</v>
      </c>
      <c r="O60" s="74">
        <v>0</v>
      </c>
    </row>
    <row r="61" spans="1:16" ht="30" x14ac:dyDescent="0.25">
      <c r="A61" s="83">
        <v>560089</v>
      </c>
      <c r="B61" s="84" t="s">
        <v>67</v>
      </c>
      <c r="C61" s="70">
        <v>67</v>
      </c>
      <c r="D61" s="70">
        <v>0</v>
      </c>
      <c r="E61" s="70">
        <v>4022</v>
      </c>
      <c r="F61" s="70">
        <v>0</v>
      </c>
      <c r="G61" s="72">
        <v>1.7000000000000001E-2</v>
      </c>
      <c r="H61" s="72">
        <v>0</v>
      </c>
      <c r="I61" s="72">
        <v>0.95830000000000004</v>
      </c>
      <c r="J61" s="72">
        <v>0</v>
      </c>
      <c r="K61" s="72">
        <v>0.95830000000000004</v>
      </c>
      <c r="L61" s="72">
        <v>0</v>
      </c>
      <c r="M61" s="73" t="s">
        <v>110</v>
      </c>
      <c r="N61" s="73" t="s">
        <v>110</v>
      </c>
      <c r="O61" s="74">
        <v>0.95830000000000004</v>
      </c>
      <c r="P61" s="54"/>
    </row>
    <row r="62" spans="1:16" ht="30" x14ac:dyDescent="0.25">
      <c r="A62" s="83">
        <v>560096</v>
      </c>
      <c r="B62" s="84" t="s">
        <v>68</v>
      </c>
      <c r="C62" s="70">
        <v>2</v>
      </c>
      <c r="D62" s="70">
        <v>0</v>
      </c>
      <c r="E62" s="70">
        <v>383</v>
      </c>
      <c r="F62" s="70">
        <v>1</v>
      </c>
      <c r="G62" s="72">
        <v>5.0000000000000001E-3</v>
      </c>
      <c r="H62" s="72">
        <v>0</v>
      </c>
      <c r="I62" s="72">
        <v>0.23960000000000001</v>
      </c>
      <c r="J62" s="72">
        <v>0</v>
      </c>
      <c r="K62" s="72">
        <v>0.2389</v>
      </c>
      <c r="L62" s="72">
        <v>0</v>
      </c>
      <c r="M62" s="73" t="s">
        <v>110</v>
      </c>
      <c r="N62" s="73" t="s">
        <v>110</v>
      </c>
      <c r="O62" s="74">
        <v>0.2389</v>
      </c>
    </row>
    <row r="63" spans="1:16" x14ac:dyDescent="0.25">
      <c r="A63" s="83">
        <v>560098</v>
      </c>
      <c r="B63" s="84" t="s">
        <v>69</v>
      </c>
      <c r="C63" s="70">
        <v>31</v>
      </c>
      <c r="D63" s="70">
        <v>0</v>
      </c>
      <c r="E63" s="70">
        <v>6727</v>
      </c>
      <c r="F63" s="70">
        <v>1</v>
      </c>
      <c r="G63" s="72">
        <v>5.0000000000000001E-3</v>
      </c>
      <c r="H63" s="72">
        <v>0</v>
      </c>
      <c r="I63" s="72">
        <v>0.23960000000000001</v>
      </c>
      <c r="J63" s="72">
        <v>0</v>
      </c>
      <c r="K63" s="72">
        <v>0.23960000000000001</v>
      </c>
      <c r="L63" s="72">
        <v>0</v>
      </c>
      <c r="M63" s="73" t="s">
        <v>110</v>
      </c>
      <c r="N63" s="73" t="s">
        <v>110</v>
      </c>
      <c r="O63" s="74">
        <v>0.23960000000000001</v>
      </c>
      <c r="P63" s="54"/>
    </row>
    <row r="64" spans="1:16" ht="30" x14ac:dyDescent="0.25">
      <c r="A64" s="83">
        <v>560099</v>
      </c>
      <c r="B64" s="84" t="s">
        <v>70</v>
      </c>
      <c r="C64" s="70">
        <v>11</v>
      </c>
      <c r="D64" s="70">
        <v>0</v>
      </c>
      <c r="E64" s="70">
        <v>2032</v>
      </c>
      <c r="F64" s="70">
        <v>38</v>
      </c>
      <c r="G64" s="72">
        <v>5.0000000000000001E-3</v>
      </c>
      <c r="H64" s="72">
        <v>0</v>
      </c>
      <c r="I64" s="72">
        <v>0.23960000000000001</v>
      </c>
      <c r="J64" s="72">
        <v>0</v>
      </c>
      <c r="K64" s="72">
        <v>0.23530000000000001</v>
      </c>
      <c r="L64" s="72">
        <v>0</v>
      </c>
      <c r="M64" s="73" t="s">
        <v>110</v>
      </c>
      <c r="N64" s="73" t="s">
        <v>110</v>
      </c>
      <c r="O64" s="74">
        <v>0.23530000000000001</v>
      </c>
    </row>
    <row r="65" spans="1:16" x14ac:dyDescent="0.25">
      <c r="A65" s="83">
        <v>560205</v>
      </c>
      <c r="B65" s="84" t="s">
        <v>71</v>
      </c>
      <c r="C65" s="70">
        <v>0</v>
      </c>
      <c r="D65" s="70">
        <v>0</v>
      </c>
      <c r="E65" s="70">
        <v>37</v>
      </c>
      <c r="F65" s="70">
        <v>26</v>
      </c>
      <c r="G65" s="72">
        <v>0</v>
      </c>
      <c r="H65" s="72">
        <v>0</v>
      </c>
      <c r="I65" s="72">
        <v>0</v>
      </c>
      <c r="J65" s="72">
        <v>0</v>
      </c>
      <c r="K65" s="72">
        <v>0</v>
      </c>
      <c r="L65" s="72">
        <v>0</v>
      </c>
      <c r="M65" s="73" t="s">
        <v>110</v>
      </c>
      <c r="N65" s="73" t="s">
        <v>110</v>
      </c>
      <c r="O65" s="74">
        <v>0</v>
      </c>
      <c r="P65" s="54"/>
    </row>
    <row r="66" spans="1:16" ht="45" x14ac:dyDescent="0.25">
      <c r="A66" s="83">
        <v>560206</v>
      </c>
      <c r="B66" s="84" t="s">
        <v>24</v>
      </c>
      <c r="C66" s="70">
        <v>834</v>
      </c>
      <c r="D66" s="70">
        <v>0</v>
      </c>
      <c r="E66" s="70">
        <v>71627</v>
      </c>
      <c r="F66" s="70">
        <v>9</v>
      </c>
      <c r="G66" s="72">
        <v>1.2E-2</v>
      </c>
      <c r="H66" s="72">
        <v>0</v>
      </c>
      <c r="I66" s="72">
        <v>0.65880000000000005</v>
      </c>
      <c r="J66" s="72">
        <v>0</v>
      </c>
      <c r="K66" s="72">
        <v>0.65880000000000005</v>
      </c>
      <c r="L66" s="72">
        <v>0</v>
      </c>
      <c r="M66" s="73" t="s">
        <v>110</v>
      </c>
      <c r="N66" s="73" t="s">
        <v>110</v>
      </c>
      <c r="O66" s="74">
        <v>0.65880000000000005</v>
      </c>
    </row>
    <row r="67" spans="1:16" ht="45" x14ac:dyDescent="0.25">
      <c r="A67" s="83">
        <v>560214</v>
      </c>
      <c r="B67" s="84" t="s">
        <v>29</v>
      </c>
      <c r="C67" s="70">
        <v>81</v>
      </c>
      <c r="D67" s="70">
        <v>6</v>
      </c>
      <c r="E67" s="70">
        <v>81019</v>
      </c>
      <c r="F67" s="70">
        <v>26324</v>
      </c>
      <c r="G67" s="72">
        <v>1E-3</v>
      </c>
      <c r="H67" s="72">
        <v>0</v>
      </c>
      <c r="I67" s="72">
        <v>0</v>
      </c>
      <c r="J67" s="72">
        <v>0</v>
      </c>
      <c r="K67" s="72">
        <v>0</v>
      </c>
      <c r="L67" s="72">
        <v>0</v>
      </c>
      <c r="M67" s="73" t="s">
        <v>110</v>
      </c>
      <c r="N67" s="73" t="s">
        <v>110</v>
      </c>
      <c r="O67" s="74">
        <v>0</v>
      </c>
    </row>
  </sheetData>
  <mergeCells count="12">
    <mergeCell ref="M4:N4"/>
    <mergeCell ref="A6:B6"/>
    <mergeCell ref="M1:O1"/>
    <mergeCell ref="A2:O2"/>
    <mergeCell ref="A3:O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73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7"/>
  <sheetViews>
    <sheetView view="pageBreakPreview" zoomScale="140" zoomScaleNormal="85" zoomScaleSheetLayoutView="140" workbookViewId="0">
      <pane xSplit="2" ySplit="6" topLeftCell="C43" activePane="bottomRight" state="frozen"/>
      <selection pane="topRight" activeCell="C1" sqref="C1"/>
      <selection pane="bottomLeft" activeCell="A7" sqref="A7"/>
      <selection pane="bottomRight" activeCell="C43" sqref="C43"/>
    </sheetView>
  </sheetViews>
  <sheetFormatPr defaultRowHeight="15" x14ac:dyDescent="0.25"/>
  <cols>
    <col min="1" max="1" width="7.85546875" style="46" customWidth="1"/>
    <col min="2" max="2" width="19" style="85" customWidth="1"/>
    <col min="3" max="3" width="10.140625" style="48" customWidth="1"/>
    <col min="4" max="4" width="8.140625" style="48" customWidth="1"/>
    <col min="5" max="5" width="10.85546875" style="48" customWidth="1"/>
    <col min="6" max="6" width="10.85546875" style="53" customWidth="1"/>
    <col min="7" max="7" width="10.7109375" style="53" customWidth="1"/>
    <col min="8" max="8" width="10.5703125" style="52" customWidth="1"/>
    <col min="9" max="9" width="11.42578125" style="52" customWidth="1"/>
    <col min="10" max="10" width="10.85546875" style="53" bestFit="1" customWidth="1"/>
    <col min="11" max="11" width="10.28515625" style="54" customWidth="1"/>
    <col min="12" max="12" width="9.140625" style="54"/>
    <col min="13" max="13" width="10.28515625" style="76" customWidth="1"/>
    <col min="14" max="14" width="7.28515625" style="76" customWidth="1"/>
    <col min="15" max="15" width="13.7109375" style="55" customWidth="1"/>
    <col min="16" max="16" width="11.7109375" style="55" bestFit="1" customWidth="1"/>
    <col min="17" max="16384" width="9.140625" style="55"/>
  </cols>
  <sheetData>
    <row r="1" spans="1:16" ht="48" customHeight="1" x14ac:dyDescent="0.25">
      <c r="F1" s="49"/>
      <c r="G1" s="49"/>
      <c r="M1" s="212" t="s">
        <v>248</v>
      </c>
      <c r="N1" s="212"/>
      <c r="O1" s="212"/>
    </row>
    <row r="2" spans="1:16" ht="26.25" customHeight="1" x14ac:dyDescent="0.25">
      <c r="A2" s="235" t="s">
        <v>122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</row>
    <row r="3" spans="1:16" s="48" customFormat="1" ht="48.6" customHeight="1" x14ac:dyDescent="0.2">
      <c r="A3" s="255" t="s">
        <v>121</v>
      </c>
      <c r="B3" s="255"/>
      <c r="C3" s="255"/>
      <c r="D3" s="255"/>
      <c r="E3" s="255"/>
      <c r="F3" s="255"/>
      <c r="G3" s="255"/>
      <c r="H3" s="255"/>
      <c r="I3" s="255"/>
      <c r="J3" s="255"/>
      <c r="K3" s="255"/>
      <c r="L3" s="255"/>
      <c r="M3" s="255"/>
      <c r="N3" s="255"/>
      <c r="O3" s="255"/>
    </row>
    <row r="4" spans="1:16" s="157" customFormat="1" ht="52.5" customHeight="1" x14ac:dyDescent="0.2">
      <c r="A4" s="251" t="s">
        <v>97</v>
      </c>
      <c r="B4" s="251" t="s">
        <v>98</v>
      </c>
      <c r="C4" s="256" t="s">
        <v>120</v>
      </c>
      <c r="D4" s="257"/>
      <c r="E4" s="258" t="s">
        <v>119</v>
      </c>
      <c r="F4" s="259"/>
      <c r="G4" s="260" t="s">
        <v>118</v>
      </c>
      <c r="H4" s="261"/>
      <c r="I4" s="262" t="s">
        <v>116</v>
      </c>
      <c r="J4" s="263"/>
      <c r="K4" s="264" t="s">
        <v>103</v>
      </c>
      <c r="L4" s="264"/>
      <c r="M4" s="277" t="s">
        <v>104</v>
      </c>
      <c r="N4" s="278"/>
      <c r="O4" s="156" t="s">
        <v>105</v>
      </c>
    </row>
    <row r="5" spans="1:16" s="157" customFormat="1" ht="20.25" customHeight="1" x14ac:dyDescent="0.2">
      <c r="A5" s="251"/>
      <c r="B5" s="251"/>
      <c r="C5" s="158" t="s">
        <v>106</v>
      </c>
      <c r="D5" s="159" t="s">
        <v>107</v>
      </c>
      <c r="E5" s="158" t="s">
        <v>106</v>
      </c>
      <c r="F5" s="159" t="s">
        <v>107</v>
      </c>
      <c r="G5" s="160" t="s">
        <v>106</v>
      </c>
      <c r="H5" s="161" t="s">
        <v>107</v>
      </c>
      <c r="I5" s="160" t="s">
        <v>106</v>
      </c>
      <c r="J5" s="161" t="s">
        <v>107</v>
      </c>
      <c r="K5" s="160" t="s">
        <v>106</v>
      </c>
      <c r="L5" s="161" t="s">
        <v>107</v>
      </c>
      <c r="M5" s="162" t="s">
        <v>106</v>
      </c>
      <c r="N5" s="163" t="s">
        <v>107</v>
      </c>
      <c r="O5" s="158" t="s">
        <v>108</v>
      </c>
    </row>
    <row r="6" spans="1:16" s="87" customFormat="1" x14ac:dyDescent="0.25">
      <c r="A6" s="283" t="s">
        <v>109</v>
      </c>
      <c r="B6" s="284"/>
      <c r="C6" s="61">
        <v>18025</v>
      </c>
      <c r="D6" s="61">
        <v>35657</v>
      </c>
      <c r="E6" s="61">
        <v>515288</v>
      </c>
      <c r="F6" s="61">
        <v>597200</v>
      </c>
      <c r="G6" s="63">
        <v>3.498043812392293E-2</v>
      </c>
      <c r="H6" s="63">
        <v>5.9706965840589418E-2</v>
      </c>
      <c r="I6" s="63"/>
      <c r="J6" s="63"/>
      <c r="K6" s="90"/>
      <c r="L6" s="90"/>
      <c r="M6" s="89"/>
      <c r="N6" s="89"/>
      <c r="O6" s="88"/>
    </row>
    <row r="7" spans="1:16" ht="24" x14ac:dyDescent="0.25">
      <c r="A7" s="68">
        <v>560002</v>
      </c>
      <c r="B7" s="86" t="s">
        <v>11</v>
      </c>
      <c r="C7" s="70">
        <v>148</v>
      </c>
      <c r="D7" s="70">
        <v>0</v>
      </c>
      <c r="E7" s="70">
        <v>6219</v>
      </c>
      <c r="F7" s="70">
        <v>0</v>
      </c>
      <c r="G7" s="72">
        <v>2.4E-2</v>
      </c>
      <c r="H7" s="72">
        <v>0</v>
      </c>
      <c r="I7" s="72">
        <v>1.8548387096774193</v>
      </c>
      <c r="J7" s="72">
        <v>0</v>
      </c>
      <c r="K7" s="72">
        <v>1.8548387096774193</v>
      </c>
      <c r="L7" s="72">
        <v>0</v>
      </c>
      <c r="M7" s="73" t="s">
        <v>110</v>
      </c>
      <c r="N7" s="73" t="s">
        <v>110</v>
      </c>
      <c r="O7" s="74">
        <v>1.8548387096774193</v>
      </c>
      <c r="P7" s="54"/>
    </row>
    <row r="8" spans="1:16" ht="36" x14ac:dyDescent="0.25">
      <c r="A8" s="68">
        <v>560014</v>
      </c>
      <c r="B8" s="86" t="s">
        <v>12</v>
      </c>
      <c r="C8" s="70">
        <v>0</v>
      </c>
      <c r="D8" s="70">
        <v>0</v>
      </c>
      <c r="E8" s="70">
        <v>1092</v>
      </c>
      <c r="F8" s="70">
        <v>0</v>
      </c>
      <c r="G8" s="72">
        <v>0</v>
      </c>
      <c r="H8" s="72">
        <v>0</v>
      </c>
      <c r="I8" s="72">
        <v>0</v>
      </c>
      <c r="J8" s="72">
        <v>0</v>
      </c>
      <c r="K8" s="72">
        <v>0</v>
      </c>
      <c r="L8" s="72">
        <v>0</v>
      </c>
      <c r="M8" s="73" t="s">
        <v>110</v>
      </c>
      <c r="N8" s="73" t="s">
        <v>110</v>
      </c>
      <c r="O8" s="74">
        <v>0</v>
      </c>
    </row>
    <row r="9" spans="1:16" ht="24" x14ac:dyDescent="0.25">
      <c r="A9" s="68">
        <v>560017</v>
      </c>
      <c r="B9" s="86" t="s">
        <v>13</v>
      </c>
      <c r="C9" s="70">
        <v>1443</v>
      </c>
      <c r="D9" s="70">
        <v>0</v>
      </c>
      <c r="E9" s="70">
        <v>27697</v>
      </c>
      <c r="F9" s="70">
        <v>0</v>
      </c>
      <c r="G9" s="72">
        <v>5.1999999999999998E-2</v>
      </c>
      <c r="H9" s="72">
        <v>0</v>
      </c>
      <c r="I9" s="72">
        <v>4.1129032258064511</v>
      </c>
      <c r="J9" s="72">
        <v>0</v>
      </c>
      <c r="K9" s="72">
        <v>4.1129032258064511</v>
      </c>
      <c r="L9" s="72">
        <v>0</v>
      </c>
      <c r="M9" s="73" t="s">
        <v>110</v>
      </c>
      <c r="N9" s="73" t="s">
        <v>110</v>
      </c>
      <c r="O9" s="74">
        <v>4.1129032258064511</v>
      </c>
      <c r="P9" s="54"/>
    </row>
    <row r="10" spans="1:16" ht="24" x14ac:dyDescent="0.25">
      <c r="A10" s="68">
        <v>560019</v>
      </c>
      <c r="B10" s="86" t="s">
        <v>14</v>
      </c>
      <c r="C10" s="70">
        <v>2074</v>
      </c>
      <c r="D10" s="70">
        <v>36</v>
      </c>
      <c r="E10" s="70">
        <v>28263</v>
      </c>
      <c r="F10" s="70">
        <v>3180</v>
      </c>
      <c r="G10" s="72">
        <v>7.2999999999999995E-2</v>
      </c>
      <c r="H10" s="72">
        <v>1.0999999999999999E-2</v>
      </c>
      <c r="I10" s="72">
        <v>5</v>
      </c>
      <c r="J10" s="72">
        <v>0.40540540540540526</v>
      </c>
      <c r="K10" s="72">
        <v>4.74</v>
      </c>
      <c r="L10" s="72">
        <v>2.1081081081081074E-2</v>
      </c>
      <c r="M10" s="73" t="s">
        <v>110</v>
      </c>
      <c r="N10" s="73" t="s">
        <v>110</v>
      </c>
      <c r="O10" s="74">
        <v>4.7610810810810813</v>
      </c>
    </row>
    <row r="11" spans="1:16" ht="24" x14ac:dyDescent="0.25">
      <c r="A11" s="68">
        <v>560021</v>
      </c>
      <c r="B11" s="86" t="s">
        <v>15</v>
      </c>
      <c r="C11" s="70">
        <v>762</v>
      </c>
      <c r="D11" s="70">
        <v>4364</v>
      </c>
      <c r="E11" s="70">
        <v>19446</v>
      </c>
      <c r="F11" s="70">
        <v>60455</v>
      </c>
      <c r="G11" s="72">
        <v>3.9E-2</v>
      </c>
      <c r="H11" s="72">
        <v>7.1999999999999995E-2</v>
      </c>
      <c r="I11" s="72">
        <v>3.064516129032258</v>
      </c>
      <c r="J11" s="72">
        <v>5</v>
      </c>
      <c r="K11" s="72">
        <v>1.7958064516129031</v>
      </c>
      <c r="L11" s="72">
        <v>2.0699999999999998</v>
      </c>
      <c r="M11" s="73" t="s">
        <v>110</v>
      </c>
      <c r="N11" s="73" t="s">
        <v>110</v>
      </c>
      <c r="O11" s="74">
        <v>3.8658064516129027</v>
      </c>
      <c r="P11" s="54"/>
    </row>
    <row r="12" spans="1:16" ht="24" x14ac:dyDescent="0.25">
      <c r="A12" s="68">
        <v>560022</v>
      </c>
      <c r="B12" s="86" t="s">
        <v>16</v>
      </c>
      <c r="C12" s="70">
        <v>154</v>
      </c>
      <c r="D12" s="70">
        <v>1322</v>
      </c>
      <c r="E12" s="70">
        <v>23186</v>
      </c>
      <c r="F12" s="70">
        <v>31782</v>
      </c>
      <c r="G12" s="72">
        <v>7.0000000000000001E-3</v>
      </c>
      <c r="H12" s="72">
        <v>4.2000000000000003E-2</v>
      </c>
      <c r="I12" s="72">
        <v>0.4838709677419355</v>
      </c>
      <c r="J12" s="72">
        <v>4.5945945945945947</v>
      </c>
      <c r="K12" s="72">
        <v>0.35903225806451616</v>
      </c>
      <c r="L12" s="72">
        <v>1.1854054054054055</v>
      </c>
      <c r="M12" s="73" t="s">
        <v>110</v>
      </c>
      <c r="N12" s="73" t="s">
        <v>110</v>
      </c>
      <c r="O12" s="74">
        <v>1.5444376634699217</v>
      </c>
    </row>
    <row r="13" spans="1:16" ht="24" x14ac:dyDescent="0.25">
      <c r="A13" s="68">
        <v>560024</v>
      </c>
      <c r="B13" s="86" t="s">
        <v>17</v>
      </c>
      <c r="C13" s="70">
        <v>2</v>
      </c>
      <c r="D13" s="70">
        <v>5514</v>
      </c>
      <c r="E13" s="70">
        <v>395</v>
      </c>
      <c r="F13" s="70">
        <v>78703</v>
      </c>
      <c r="G13" s="72">
        <v>5.0000000000000001E-3</v>
      </c>
      <c r="H13" s="72">
        <v>7.0000000000000007E-2</v>
      </c>
      <c r="I13" s="72">
        <v>0.32258064516129031</v>
      </c>
      <c r="J13" s="72">
        <v>5</v>
      </c>
      <c r="K13" s="72">
        <v>1.064516129032258E-2</v>
      </c>
      <c r="L13" s="72">
        <v>4.835</v>
      </c>
      <c r="M13" s="73" t="s">
        <v>110</v>
      </c>
      <c r="N13" s="73" t="s">
        <v>110</v>
      </c>
      <c r="O13" s="74">
        <v>4.8456451612903226</v>
      </c>
      <c r="P13" s="54"/>
    </row>
    <row r="14" spans="1:16" ht="24" x14ac:dyDescent="0.25">
      <c r="A14" s="68">
        <v>560026</v>
      </c>
      <c r="B14" s="86" t="s">
        <v>18</v>
      </c>
      <c r="C14" s="70">
        <v>1147</v>
      </c>
      <c r="D14" s="70">
        <v>2435</v>
      </c>
      <c r="E14" s="70">
        <v>34088</v>
      </c>
      <c r="F14" s="70">
        <v>34523</v>
      </c>
      <c r="G14" s="72">
        <v>3.4000000000000002E-2</v>
      </c>
      <c r="H14" s="72">
        <v>7.0999999999999994E-2</v>
      </c>
      <c r="I14" s="72">
        <v>2.6612903225806455</v>
      </c>
      <c r="J14" s="72">
        <v>5</v>
      </c>
      <c r="K14" s="72">
        <v>2.2168548387096774</v>
      </c>
      <c r="L14" s="72">
        <v>0.83500000000000008</v>
      </c>
      <c r="M14" s="73" t="s">
        <v>110</v>
      </c>
      <c r="N14" s="73" t="s">
        <v>110</v>
      </c>
      <c r="O14" s="74">
        <v>3.0518548387096773</v>
      </c>
    </row>
    <row r="15" spans="1:16" x14ac:dyDescent="0.25">
      <c r="A15" s="68">
        <v>560032</v>
      </c>
      <c r="B15" s="86" t="s">
        <v>20</v>
      </c>
      <c r="C15" s="70">
        <v>229</v>
      </c>
      <c r="D15" s="70">
        <v>0</v>
      </c>
      <c r="E15" s="70">
        <v>7096</v>
      </c>
      <c r="F15" s="70">
        <v>0</v>
      </c>
      <c r="G15" s="72">
        <v>3.2000000000000001E-2</v>
      </c>
      <c r="H15" s="72">
        <v>0</v>
      </c>
      <c r="I15" s="72">
        <v>2.5</v>
      </c>
      <c r="J15" s="72">
        <v>0</v>
      </c>
      <c r="K15" s="72">
        <v>2.5</v>
      </c>
      <c r="L15" s="72">
        <v>0</v>
      </c>
      <c r="M15" s="73" t="s">
        <v>110</v>
      </c>
      <c r="N15" s="73" t="s">
        <v>110</v>
      </c>
      <c r="O15" s="74">
        <v>2.5</v>
      </c>
      <c r="P15" s="54"/>
    </row>
    <row r="16" spans="1:16" x14ac:dyDescent="0.25">
      <c r="A16" s="68">
        <v>560033</v>
      </c>
      <c r="B16" s="86" t="s">
        <v>21</v>
      </c>
      <c r="C16" s="70">
        <v>1204</v>
      </c>
      <c r="D16" s="70">
        <v>0</v>
      </c>
      <c r="E16" s="70">
        <v>15179</v>
      </c>
      <c r="F16" s="70">
        <v>0</v>
      </c>
      <c r="G16" s="72">
        <v>7.9000000000000001E-2</v>
      </c>
      <c r="H16" s="72">
        <v>0</v>
      </c>
      <c r="I16" s="72">
        <v>5</v>
      </c>
      <c r="J16" s="72">
        <v>0</v>
      </c>
      <c r="K16" s="72">
        <v>5</v>
      </c>
      <c r="L16" s="72">
        <v>0</v>
      </c>
      <c r="M16" s="73" t="s">
        <v>110</v>
      </c>
      <c r="N16" s="73" t="s">
        <v>110</v>
      </c>
      <c r="O16" s="74">
        <v>5</v>
      </c>
    </row>
    <row r="17" spans="1:16" x14ac:dyDescent="0.25">
      <c r="A17" s="68">
        <v>560034</v>
      </c>
      <c r="B17" s="86" t="s">
        <v>22</v>
      </c>
      <c r="C17" s="70">
        <v>673</v>
      </c>
      <c r="D17" s="70">
        <v>0</v>
      </c>
      <c r="E17" s="70">
        <v>12768</v>
      </c>
      <c r="F17" s="70">
        <v>0</v>
      </c>
      <c r="G17" s="72">
        <v>5.2999999999999999E-2</v>
      </c>
      <c r="H17" s="72">
        <v>0</v>
      </c>
      <c r="I17" s="72">
        <v>4.193548387096774</v>
      </c>
      <c r="J17" s="72">
        <v>0</v>
      </c>
      <c r="K17" s="72">
        <v>4.193548387096774</v>
      </c>
      <c r="L17" s="72">
        <v>0</v>
      </c>
      <c r="M17" s="73" t="s">
        <v>110</v>
      </c>
      <c r="N17" s="73" t="s">
        <v>110</v>
      </c>
      <c r="O17" s="74">
        <v>4.193548387096774</v>
      </c>
      <c r="P17" s="54"/>
    </row>
    <row r="18" spans="1:16" x14ac:dyDescent="0.25">
      <c r="A18" s="68">
        <v>560035</v>
      </c>
      <c r="B18" s="86" t="s">
        <v>23</v>
      </c>
      <c r="C18" s="70">
        <v>0</v>
      </c>
      <c r="D18" s="70">
        <v>3186</v>
      </c>
      <c r="E18" s="70">
        <v>0</v>
      </c>
      <c r="F18" s="70">
        <v>45843</v>
      </c>
      <c r="G18" s="72">
        <v>0</v>
      </c>
      <c r="H18" s="72">
        <v>6.9000000000000006E-2</v>
      </c>
      <c r="I18" s="72">
        <v>0</v>
      </c>
      <c r="J18" s="72">
        <v>5</v>
      </c>
      <c r="K18" s="72">
        <v>0</v>
      </c>
      <c r="L18" s="72">
        <v>4.76</v>
      </c>
      <c r="M18" s="73" t="s">
        <v>110</v>
      </c>
      <c r="N18" s="73" t="s">
        <v>110</v>
      </c>
      <c r="O18" s="74">
        <v>4.76</v>
      </c>
    </row>
    <row r="19" spans="1:16" x14ac:dyDescent="0.25">
      <c r="A19" s="68">
        <v>560036</v>
      </c>
      <c r="B19" s="86" t="s">
        <v>19</v>
      </c>
      <c r="C19" s="70">
        <v>670</v>
      </c>
      <c r="D19" s="70">
        <v>973</v>
      </c>
      <c r="E19" s="70">
        <v>16157</v>
      </c>
      <c r="F19" s="70">
        <v>13558</v>
      </c>
      <c r="G19" s="72">
        <v>4.1000000000000002E-2</v>
      </c>
      <c r="H19" s="72">
        <v>7.1999999999999995E-2</v>
      </c>
      <c r="I19" s="72">
        <v>3.225806451612903</v>
      </c>
      <c r="J19" s="72">
        <v>5</v>
      </c>
      <c r="K19" s="72">
        <v>2.6225806451612899</v>
      </c>
      <c r="L19" s="72">
        <v>0.93500000000000005</v>
      </c>
      <c r="M19" s="73" t="s">
        <v>110</v>
      </c>
      <c r="N19" s="73" t="s">
        <v>110</v>
      </c>
      <c r="O19" s="74">
        <v>3.5575806451612899</v>
      </c>
      <c r="P19" s="54"/>
    </row>
    <row r="20" spans="1:16" ht="24" x14ac:dyDescent="0.25">
      <c r="A20" s="68">
        <v>560041</v>
      </c>
      <c r="B20" s="86" t="s">
        <v>25</v>
      </c>
      <c r="C20" s="70">
        <v>0</v>
      </c>
      <c r="D20" s="70">
        <v>1872</v>
      </c>
      <c r="E20" s="70">
        <v>0</v>
      </c>
      <c r="F20" s="70">
        <v>26701</v>
      </c>
      <c r="G20" s="72">
        <v>0</v>
      </c>
      <c r="H20" s="72">
        <v>7.0000000000000007E-2</v>
      </c>
      <c r="I20" s="72">
        <v>0</v>
      </c>
      <c r="J20" s="72">
        <v>5</v>
      </c>
      <c r="K20" s="72">
        <v>0</v>
      </c>
      <c r="L20" s="72">
        <v>4.9249999999999998</v>
      </c>
      <c r="M20" s="73" t="s">
        <v>110</v>
      </c>
      <c r="N20" s="73" t="s">
        <v>110</v>
      </c>
      <c r="O20" s="74">
        <v>4.9249999999999998</v>
      </c>
    </row>
    <row r="21" spans="1:16" x14ac:dyDescent="0.25">
      <c r="A21" s="68">
        <v>560043</v>
      </c>
      <c r="B21" s="86" t="s">
        <v>26</v>
      </c>
      <c r="C21" s="70">
        <v>267</v>
      </c>
      <c r="D21" s="70">
        <v>419</v>
      </c>
      <c r="E21" s="70">
        <v>7378</v>
      </c>
      <c r="F21" s="70">
        <v>6744</v>
      </c>
      <c r="G21" s="72">
        <v>3.5999999999999997E-2</v>
      </c>
      <c r="H21" s="72">
        <v>6.2E-2</v>
      </c>
      <c r="I21" s="72">
        <v>2.82258064516129</v>
      </c>
      <c r="J21" s="72">
        <v>5</v>
      </c>
      <c r="K21" s="72">
        <v>2.258064516129032</v>
      </c>
      <c r="L21" s="72">
        <v>1</v>
      </c>
      <c r="M21" s="73" t="s">
        <v>110</v>
      </c>
      <c r="N21" s="73" t="s">
        <v>110</v>
      </c>
      <c r="O21" s="74">
        <v>3.258064516129032</v>
      </c>
      <c r="P21" s="54"/>
    </row>
    <row r="22" spans="1:16" ht="24" x14ac:dyDescent="0.25">
      <c r="A22" s="68">
        <v>560045</v>
      </c>
      <c r="B22" s="86" t="s">
        <v>27</v>
      </c>
      <c r="C22" s="70">
        <v>357</v>
      </c>
      <c r="D22" s="70">
        <v>588</v>
      </c>
      <c r="E22" s="70">
        <v>7003</v>
      </c>
      <c r="F22" s="70">
        <v>8441</v>
      </c>
      <c r="G22" s="72">
        <v>5.0999999999999997E-2</v>
      </c>
      <c r="H22" s="72">
        <v>7.0000000000000007E-2</v>
      </c>
      <c r="I22" s="72">
        <v>4.0322580645161281</v>
      </c>
      <c r="J22" s="72">
        <v>5</v>
      </c>
      <c r="K22" s="72">
        <v>3.1129032258064511</v>
      </c>
      <c r="L22" s="72">
        <v>1.1400000000000001</v>
      </c>
      <c r="M22" s="73" t="s">
        <v>110</v>
      </c>
      <c r="N22" s="73" t="s">
        <v>110</v>
      </c>
      <c r="O22" s="74">
        <v>4.2529032258064507</v>
      </c>
    </row>
    <row r="23" spans="1:16" ht="24" x14ac:dyDescent="0.25">
      <c r="A23" s="68">
        <v>560047</v>
      </c>
      <c r="B23" s="86" t="s">
        <v>28</v>
      </c>
      <c r="C23" s="70">
        <v>139</v>
      </c>
      <c r="D23" s="70">
        <v>839</v>
      </c>
      <c r="E23" s="70">
        <v>10324</v>
      </c>
      <c r="F23" s="70">
        <v>11252</v>
      </c>
      <c r="G23" s="72">
        <v>1.2999999999999999E-2</v>
      </c>
      <c r="H23" s="72">
        <v>7.4999999999999997E-2</v>
      </c>
      <c r="I23" s="72">
        <v>0.96774193548387077</v>
      </c>
      <c r="J23" s="72">
        <v>5</v>
      </c>
      <c r="K23" s="72">
        <v>0.7538709677419354</v>
      </c>
      <c r="L23" s="72">
        <v>1.105</v>
      </c>
      <c r="M23" s="73" t="s">
        <v>110</v>
      </c>
      <c r="N23" s="73" t="s">
        <v>110</v>
      </c>
      <c r="O23" s="74">
        <v>1.8588709677419355</v>
      </c>
      <c r="P23" s="54"/>
    </row>
    <row r="24" spans="1:16" x14ac:dyDescent="0.25">
      <c r="A24" s="68">
        <v>560052</v>
      </c>
      <c r="B24" s="86" t="s">
        <v>30</v>
      </c>
      <c r="C24" s="70">
        <v>147</v>
      </c>
      <c r="D24" s="70">
        <v>397</v>
      </c>
      <c r="E24" s="70">
        <v>6233</v>
      </c>
      <c r="F24" s="70">
        <v>6042</v>
      </c>
      <c r="G24" s="72">
        <v>2.4E-2</v>
      </c>
      <c r="H24" s="72">
        <v>6.6000000000000003E-2</v>
      </c>
      <c r="I24" s="72">
        <v>1.8548387096774193</v>
      </c>
      <c r="J24" s="72">
        <v>5</v>
      </c>
      <c r="K24" s="72">
        <v>1.415241935483871</v>
      </c>
      <c r="L24" s="72">
        <v>1.1850000000000001</v>
      </c>
      <c r="M24" s="73" t="s">
        <v>110</v>
      </c>
      <c r="N24" s="73" t="s">
        <v>110</v>
      </c>
      <c r="O24" s="74">
        <v>2.6002419354838713</v>
      </c>
    </row>
    <row r="25" spans="1:16" x14ac:dyDescent="0.25">
      <c r="A25" s="68">
        <v>560053</v>
      </c>
      <c r="B25" s="86" t="s">
        <v>31</v>
      </c>
      <c r="C25" s="70">
        <v>214</v>
      </c>
      <c r="D25" s="70">
        <v>218</v>
      </c>
      <c r="E25" s="70">
        <v>5531</v>
      </c>
      <c r="F25" s="70">
        <v>4759</v>
      </c>
      <c r="G25" s="72">
        <v>3.9E-2</v>
      </c>
      <c r="H25" s="72">
        <v>4.5999999999999999E-2</v>
      </c>
      <c r="I25" s="72">
        <v>3.064516129032258</v>
      </c>
      <c r="J25" s="72">
        <v>5</v>
      </c>
      <c r="K25" s="72">
        <v>2.4148387096774195</v>
      </c>
      <c r="L25" s="72">
        <v>1.06</v>
      </c>
      <c r="M25" s="73" t="s">
        <v>110</v>
      </c>
      <c r="N25" s="73" t="s">
        <v>110</v>
      </c>
      <c r="O25" s="74">
        <v>3.4748387096774196</v>
      </c>
      <c r="P25" s="54"/>
    </row>
    <row r="26" spans="1:16" x14ac:dyDescent="0.25">
      <c r="A26" s="68">
        <v>560054</v>
      </c>
      <c r="B26" s="86" t="s">
        <v>32</v>
      </c>
      <c r="C26" s="70">
        <v>150</v>
      </c>
      <c r="D26" s="70">
        <v>406</v>
      </c>
      <c r="E26" s="70">
        <v>5533</v>
      </c>
      <c r="F26" s="70">
        <v>5979</v>
      </c>
      <c r="G26" s="72">
        <v>2.7E-2</v>
      </c>
      <c r="H26" s="72">
        <v>6.8000000000000005E-2</v>
      </c>
      <c r="I26" s="72">
        <v>2.096774193548387</v>
      </c>
      <c r="J26" s="72">
        <v>5</v>
      </c>
      <c r="K26" s="72">
        <v>1.5516129032258064</v>
      </c>
      <c r="L26" s="72">
        <v>1.3</v>
      </c>
      <c r="M26" s="73" t="s">
        <v>110</v>
      </c>
      <c r="N26" s="73" t="s">
        <v>110</v>
      </c>
      <c r="O26" s="74">
        <v>2.8516129032258064</v>
      </c>
    </row>
    <row r="27" spans="1:16" ht="24" x14ac:dyDescent="0.25">
      <c r="A27" s="68">
        <v>560055</v>
      </c>
      <c r="B27" s="86" t="s">
        <v>33</v>
      </c>
      <c r="C27" s="70">
        <v>104</v>
      </c>
      <c r="D27" s="70">
        <v>146</v>
      </c>
      <c r="E27" s="70">
        <v>3892</v>
      </c>
      <c r="F27" s="70">
        <v>3533</v>
      </c>
      <c r="G27" s="72">
        <v>2.7E-2</v>
      </c>
      <c r="H27" s="72">
        <v>4.1000000000000002E-2</v>
      </c>
      <c r="I27" s="72">
        <v>2.096774193548387</v>
      </c>
      <c r="J27" s="72">
        <v>4.4594594594594597</v>
      </c>
      <c r="K27" s="72">
        <v>1.683709677419355</v>
      </c>
      <c r="L27" s="72">
        <v>0.87851351351351359</v>
      </c>
      <c r="M27" s="73" t="s">
        <v>110</v>
      </c>
      <c r="N27" s="73" t="s">
        <v>110</v>
      </c>
      <c r="O27" s="74">
        <v>2.5622231909328685</v>
      </c>
      <c r="P27" s="54"/>
    </row>
    <row r="28" spans="1:16" x14ac:dyDescent="0.25">
      <c r="A28" s="68">
        <v>560056</v>
      </c>
      <c r="B28" s="86" t="s">
        <v>34</v>
      </c>
      <c r="C28" s="70">
        <v>71</v>
      </c>
      <c r="D28" s="70">
        <v>310</v>
      </c>
      <c r="E28" s="70">
        <v>5453</v>
      </c>
      <c r="F28" s="70">
        <v>4178</v>
      </c>
      <c r="G28" s="72">
        <v>1.2999999999999999E-2</v>
      </c>
      <c r="H28" s="72">
        <v>7.3999999999999996E-2</v>
      </c>
      <c r="I28" s="72">
        <v>0.96774193548387077</v>
      </c>
      <c r="J28" s="72">
        <v>5</v>
      </c>
      <c r="K28" s="72">
        <v>0.7887096774193546</v>
      </c>
      <c r="L28" s="72">
        <v>0.92500000000000004</v>
      </c>
      <c r="M28" s="73" t="s">
        <v>110</v>
      </c>
      <c r="N28" s="73" t="s">
        <v>110</v>
      </c>
      <c r="O28" s="74">
        <v>1.7137096774193545</v>
      </c>
    </row>
    <row r="29" spans="1:16" x14ac:dyDescent="0.25">
      <c r="A29" s="68">
        <v>560057</v>
      </c>
      <c r="B29" s="86" t="s">
        <v>35</v>
      </c>
      <c r="C29" s="70">
        <v>118</v>
      </c>
      <c r="D29" s="70">
        <v>299</v>
      </c>
      <c r="E29" s="70">
        <v>4399</v>
      </c>
      <c r="F29" s="70">
        <v>4339</v>
      </c>
      <c r="G29" s="72">
        <v>2.7E-2</v>
      </c>
      <c r="H29" s="72">
        <v>6.9000000000000006E-2</v>
      </c>
      <c r="I29" s="72">
        <v>2.096774193548387</v>
      </c>
      <c r="J29" s="72">
        <v>5</v>
      </c>
      <c r="K29" s="72">
        <v>1.6606451612903226</v>
      </c>
      <c r="L29" s="72">
        <v>1.04</v>
      </c>
      <c r="M29" s="73" t="s">
        <v>110</v>
      </c>
      <c r="N29" s="73" t="s">
        <v>110</v>
      </c>
      <c r="O29" s="74">
        <v>2.7006451612903226</v>
      </c>
      <c r="P29" s="54"/>
    </row>
    <row r="30" spans="1:16" x14ac:dyDescent="0.25">
      <c r="A30" s="68">
        <v>560058</v>
      </c>
      <c r="B30" s="86" t="s">
        <v>36</v>
      </c>
      <c r="C30" s="70">
        <v>632</v>
      </c>
      <c r="D30" s="70">
        <v>532</v>
      </c>
      <c r="E30" s="70">
        <v>12191</v>
      </c>
      <c r="F30" s="70">
        <v>13154</v>
      </c>
      <c r="G30" s="72">
        <v>5.1999999999999998E-2</v>
      </c>
      <c r="H30" s="72">
        <v>0.04</v>
      </c>
      <c r="I30" s="72">
        <v>4.1129032258064511</v>
      </c>
      <c r="J30" s="72">
        <v>4.3243243243243246</v>
      </c>
      <c r="K30" s="72">
        <v>3.1957258064516125</v>
      </c>
      <c r="L30" s="72">
        <v>0.96432432432432436</v>
      </c>
      <c r="M30" s="73" t="s">
        <v>110</v>
      </c>
      <c r="N30" s="73" t="s">
        <v>110</v>
      </c>
      <c r="O30" s="74">
        <v>4.1600501307759368</v>
      </c>
    </row>
    <row r="31" spans="1:16" x14ac:dyDescent="0.25">
      <c r="A31" s="68">
        <v>560059</v>
      </c>
      <c r="B31" s="86" t="s">
        <v>37</v>
      </c>
      <c r="C31" s="70">
        <v>177</v>
      </c>
      <c r="D31" s="70">
        <v>260</v>
      </c>
      <c r="E31" s="70">
        <v>3878</v>
      </c>
      <c r="F31" s="70">
        <v>3339</v>
      </c>
      <c r="G31" s="72">
        <v>4.5999999999999999E-2</v>
      </c>
      <c r="H31" s="72">
        <v>7.8E-2</v>
      </c>
      <c r="I31" s="72">
        <v>3.6290322580645156</v>
      </c>
      <c r="J31" s="72">
        <v>5</v>
      </c>
      <c r="K31" s="72">
        <v>2.9104838709677416</v>
      </c>
      <c r="L31" s="72">
        <v>0.99</v>
      </c>
      <c r="M31" s="73" t="s">
        <v>110</v>
      </c>
      <c r="N31" s="73" t="s">
        <v>110</v>
      </c>
      <c r="O31" s="74">
        <v>3.9004838709677419</v>
      </c>
      <c r="P31" s="54"/>
    </row>
    <row r="32" spans="1:16" x14ac:dyDescent="0.25">
      <c r="A32" s="68">
        <v>560060</v>
      </c>
      <c r="B32" s="86" t="s">
        <v>38</v>
      </c>
      <c r="C32" s="70">
        <v>29</v>
      </c>
      <c r="D32" s="70">
        <v>201</v>
      </c>
      <c r="E32" s="70">
        <v>4058</v>
      </c>
      <c r="F32" s="70">
        <v>3434</v>
      </c>
      <c r="G32" s="72">
        <v>7.0000000000000001E-3</v>
      </c>
      <c r="H32" s="72">
        <v>5.8999999999999997E-2</v>
      </c>
      <c r="I32" s="72">
        <v>0.4838709677419355</v>
      </c>
      <c r="J32" s="72">
        <v>5</v>
      </c>
      <c r="K32" s="72">
        <v>0.37935483870967746</v>
      </c>
      <c r="L32" s="72">
        <v>1.08</v>
      </c>
      <c r="M32" s="73" t="s">
        <v>110</v>
      </c>
      <c r="N32" s="73" t="s">
        <v>110</v>
      </c>
      <c r="O32" s="74">
        <v>1.4593548387096775</v>
      </c>
    </row>
    <row r="33" spans="1:16" x14ac:dyDescent="0.25">
      <c r="A33" s="68">
        <v>560061</v>
      </c>
      <c r="B33" s="86" t="s">
        <v>39</v>
      </c>
      <c r="C33" s="70">
        <v>56</v>
      </c>
      <c r="D33" s="70">
        <v>67</v>
      </c>
      <c r="E33" s="70">
        <v>6432</v>
      </c>
      <c r="F33" s="70">
        <v>6915</v>
      </c>
      <c r="G33" s="72">
        <v>8.9999999999999993E-3</v>
      </c>
      <c r="H33" s="72">
        <v>0.01</v>
      </c>
      <c r="I33" s="72">
        <v>0.64516129032258052</v>
      </c>
      <c r="J33" s="72">
        <v>0.27027027027027029</v>
      </c>
      <c r="K33" s="72">
        <v>0.49806451612903219</v>
      </c>
      <c r="L33" s="72">
        <v>6.1621621621621631E-2</v>
      </c>
      <c r="M33" s="73" t="s">
        <v>110</v>
      </c>
      <c r="N33" s="73" t="s">
        <v>110</v>
      </c>
      <c r="O33" s="74">
        <v>0.55968613775065379</v>
      </c>
      <c r="P33" s="54"/>
    </row>
    <row r="34" spans="1:16" x14ac:dyDescent="0.25">
      <c r="A34" s="68">
        <v>560062</v>
      </c>
      <c r="B34" s="86" t="s">
        <v>40</v>
      </c>
      <c r="C34" s="70">
        <v>185</v>
      </c>
      <c r="D34" s="70">
        <v>124</v>
      </c>
      <c r="E34" s="70">
        <v>4541</v>
      </c>
      <c r="F34" s="70">
        <v>4006</v>
      </c>
      <c r="G34" s="72">
        <v>4.1000000000000002E-2</v>
      </c>
      <c r="H34" s="72">
        <v>3.1E-2</v>
      </c>
      <c r="I34" s="72">
        <v>3.225806451612903</v>
      </c>
      <c r="J34" s="72">
        <v>3.1081081081081079</v>
      </c>
      <c r="K34" s="72">
        <v>2.5516129032258066</v>
      </c>
      <c r="L34" s="72">
        <v>0.64959459459459457</v>
      </c>
      <c r="M34" s="73" t="s">
        <v>110</v>
      </c>
      <c r="N34" s="73" t="s">
        <v>110</v>
      </c>
      <c r="O34" s="74">
        <v>3.201207497820401</v>
      </c>
    </row>
    <row r="35" spans="1:16" ht="24" x14ac:dyDescent="0.25">
      <c r="A35" s="68">
        <v>560063</v>
      </c>
      <c r="B35" s="86" t="s">
        <v>41</v>
      </c>
      <c r="C35" s="70">
        <v>127</v>
      </c>
      <c r="D35" s="70">
        <v>234</v>
      </c>
      <c r="E35" s="70">
        <v>5026</v>
      </c>
      <c r="F35" s="70">
        <v>4567</v>
      </c>
      <c r="G35" s="72">
        <v>2.5000000000000001E-2</v>
      </c>
      <c r="H35" s="72">
        <v>5.0999999999999997E-2</v>
      </c>
      <c r="I35" s="72">
        <v>1.935483870967742</v>
      </c>
      <c r="J35" s="72">
        <v>5</v>
      </c>
      <c r="K35" s="72">
        <v>1.5038709677419355</v>
      </c>
      <c r="L35" s="72">
        <v>1.115</v>
      </c>
      <c r="M35" s="73" t="s">
        <v>110</v>
      </c>
      <c r="N35" s="73" t="s">
        <v>110</v>
      </c>
      <c r="O35" s="74">
        <v>2.6188709677419357</v>
      </c>
      <c r="P35" s="54"/>
    </row>
    <row r="36" spans="1:16" x14ac:dyDescent="0.25">
      <c r="A36" s="68">
        <v>560064</v>
      </c>
      <c r="B36" s="86" t="s">
        <v>42</v>
      </c>
      <c r="C36" s="70">
        <v>335</v>
      </c>
      <c r="D36" s="70">
        <v>831</v>
      </c>
      <c r="E36" s="70">
        <v>10922</v>
      </c>
      <c r="F36" s="70">
        <v>11232</v>
      </c>
      <c r="G36" s="72">
        <v>3.1E-2</v>
      </c>
      <c r="H36" s="72">
        <v>7.3999999999999996E-2</v>
      </c>
      <c r="I36" s="72">
        <v>2.4193548387096775</v>
      </c>
      <c r="J36" s="72">
        <v>5</v>
      </c>
      <c r="K36" s="72">
        <v>1.8846774193548388</v>
      </c>
      <c r="L36" s="72">
        <v>1.105</v>
      </c>
      <c r="M36" s="73" t="s">
        <v>110</v>
      </c>
      <c r="N36" s="73" t="s">
        <v>110</v>
      </c>
      <c r="O36" s="74">
        <v>2.9896774193548388</v>
      </c>
    </row>
    <row r="37" spans="1:16" x14ac:dyDescent="0.25">
      <c r="A37" s="68">
        <v>560065</v>
      </c>
      <c r="B37" s="86" t="s">
        <v>43</v>
      </c>
      <c r="C37" s="70">
        <v>58</v>
      </c>
      <c r="D37" s="70">
        <v>197</v>
      </c>
      <c r="E37" s="70">
        <v>4636</v>
      </c>
      <c r="F37" s="70">
        <v>4132</v>
      </c>
      <c r="G37" s="72">
        <v>1.2999999999999999E-2</v>
      </c>
      <c r="H37" s="72">
        <v>4.8000000000000001E-2</v>
      </c>
      <c r="I37" s="72">
        <v>0.96774193548387077</v>
      </c>
      <c r="J37" s="72">
        <v>5</v>
      </c>
      <c r="K37" s="72">
        <v>0.78193548387096767</v>
      </c>
      <c r="L37" s="72">
        <v>0.96</v>
      </c>
      <c r="M37" s="73" t="s">
        <v>110</v>
      </c>
      <c r="N37" s="73" t="s">
        <v>110</v>
      </c>
      <c r="O37" s="74">
        <v>1.7419354838709675</v>
      </c>
      <c r="P37" s="54"/>
    </row>
    <row r="38" spans="1:16" x14ac:dyDescent="0.25">
      <c r="A38" s="68">
        <v>560066</v>
      </c>
      <c r="B38" s="86" t="s">
        <v>44</v>
      </c>
      <c r="C38" s="70">
        <v>34</v>
      </c>
      <c r="D38" s="70">
        <v>111</v>
      </c>
      <c r="E38" s="70">
        <v>3198</v>
      </c>
      <c r="F38" s="70">
        <v>2634</v>
      </c>
      <c r="G38" s="72">
        <v>1.0999999999999999E-2</v>
      </c>
      <c r="H38" s="72">
        <v>4.2000000000000003E-2</v>
      </c>
      <c r="I38" s="72">
        <v>0.80645161290322565</v>
      </c>
      <c r="J38" s="72">
        <v>4.5945945945945947</v>
      </c>
      <c r="K38" s="72">
        <v>0.64596774193548379</v>
      </c>
      <c r="L38" s="72">
        <v>0.91432432432432442</v>
      </c>
      <c r="M38" s="73" t="s">
        <v>110</v>
      </c>
      <c r="N38" s="73" t="s">
        <v>110</v>
      </c>
      <c r="O38" s="74">
        <v>1.5602920662598083</v>
      </c>
    </row>
    <row r="39" spans="1:16" x14ac:dyDescent="0.25">
      <c r="A39" s="68">
        <v>560067</v>
      </c>
      <c r="B39" s="86" t="s">
        <v>45</v>
      </c>
      <c r="C39" s="70">
        <v>199</v>
      </c>
      <c r="D39" s="70">
        <v>635</v>
      </c>
      <c r="E39" s="70">
        <v>7521</v>
      </c>
      <c r="F39" s="70">
        <v>8630</v>
      </c>
      <c r="G39" s="72">
        <v>2.5999999999999999E-2</v>
      </c>
      <c r="H39" s="72">
        <v>7.3999999999999996E-2</v>
      </c>
      <c r="I39" s="72">
        <v>2.0161290322580645</v>
      </c>
      <c r="J39" s="72">
        <v>5</v>
      </c>
      <c r="K39" s="72">
        <v>1.5443548387096775</v>
      </c>
      <c r="L39" s="72">
        <v>1.1700000000000002</v>
      </c>
      <c r="M39" s="73" t="s">
        <v>110</v>
      </c>
      <c r="N39" s="73" t="s">
        <v>110</v>
      </c>
      <c r="O39" s="74">
        <v>2.7143548387096779</v>
      </c>
      <c r="P39" s="54"/>
    </row>
    <row r="40" spans="1:16" ht="24" x14ac:dyDescent="0.25">
      <c r="A40" s="68">
        <v>560068</v>
      </c>
      <c r="B40" s="86" t="s">
        <v>46</v>
      </c>
      <c r="C40" s="70">
        <v>182</v>
      </c>
      <c r="D40" s="70">
        <v>462</v>
      </c>
      <c r="E40" s="70">
        <v>8834</v>
      </c>
      <c r="F40" s="70">
        <v>9873</v>
      </c>
      <c r="G40" s="72">
        <v>2.1000000000000001E-2</v>
      </c>
      <c r="H40" s="72">
        <v>4.7E-2</v>
      </c>
      <c r="I40" s="72">
        <v>1.6129032258064515</v>
      </c>
      <c r="J40" s="72">
        <v>5</v>
      </c>
      <c r="K40" s="72">
        <v>1.25</v>
      </c>
      <c r="L40" s="72">
        <v>1.125</v>
      </c>
      <c r="M40" s="73" t="s">
        <v>110</v>
      </c>
      <c r="N40" s="73" t="s">
        <v>110</v>
      </c>
      <c r="O40" s="74">
        <v>2.375</v>
      </c>
    </row>
    <row r="41" spans="1:16" x14ac:dyDescent="0.25">
      <c r="A41" s="68">
        <v>560069</v>
      </c>
      <c r="B41" s="86" t="s">
        <v>47</v>
      </c>
      <c r="C41" s="70">
        <v>503</v>
      </c>
      <c r="D41" s="70">
        <v>382</v>
      </c>
      <c r="E41" s="70">
        <v>5477</v>
      </c>
      <c r="F41" s="70">
        <v>5467</v>
      </c>
      <c r="G41" s="72">
        <v>9.1999999999999998E-2</v>
      </c>
      <c r="H41" s="72">
        <v>7.0000000000000007E-2</v>
      </c>
      <c r="I41" s="72">
        <v>5</v>
      </c>
      <c r="J41" s="72">
        <v>5</v>
      </c>
      <c r="K41" s="72">
        <v>3.92</v>
      </c>
      <c r="L41" s="72">
        <v>1.08</v>
      </c>
      <c r="M41" s="73" t="s">
        <v>110</v>
      </c>
      <c r="N41" s="73" t="s">
        <v>110</v>
      </c>
      <c r="O41" s="74">
        <v>5</v>
      </c>
      <c r="P41" s="54"/>
    </row>
    <row r="42" spans="1:16" x14ac:dyDescent="0.25">
      <c r="A42" s="68">
        <v>560070</v>
      </c>
      <c r="B42" s="86" t="s">
        <v>48</v>
      </c>
      <c r="C42" s="70">
        <v>947</v>
      </c>
      <c r="D42" s="70">
        <v>1515</v>
      </c>
      <c r="E42" s="70">
        <v>20357</v>
      </c>
      <c r="F42" s="70">
        <v>30083</v>
      </c>
      <c r="G42" s="72">
        <v>4.7E-2</v>
      </c>
      <c r="H42" s="72">
        <v>0.05</v>
      </c>
      <c r="I42" s="72">
        <v>3.7096774193548381</v>
      </c>
      <c r="J42" s="72">
        <v>5</v>
      </c>
      <c r="K42" s="72">
        <v>2.7896774193548382</v>
      </c>
      <c r="L42" s="72">
        <v>1.24</v>
      </c>
      <c r="M42" s="73" t="s">
        <v>110</v>
      </c>
      <c r="N42" s="73" t="s">
        <v>110</v>
      </c>
      <c r="O42" s="74">
        <v>4.0296774193548384</v>
      </c>
    </row>
    <row r="43" spans="1:16" x14ac:dyDescent="0.25">
      <c r="A43" s="68">
        <v>560071</v>
      </c>
      <c r="B43" s="86" t="s">
        <v>49</v>
      </c>
      <c r="C43" s="70">
        <v>60</v>
      </c>
      <c r="D43" s="70">
        <v>404</v>
      </c>
      <c r="E43" s="70">
        <v>6282</v>
      </c>
      <c r="F43" s="70">
        <v>8266</v>
      </c>
      <c r="G43" s="72">
        <v>0.01</v>
      </c>
      <c r="H43" s="72">
        <v>4.9000000000000002E-2</v>
      </c>
      <c r="I43" s="72">
        <v>0.72580645161290314</v>
      </c>
      <c r="J43" s="72">
        <v>5</v>
      </c>
      <c r="K43" s="72">
        <v>0.5458064516129032</v>
      </c>
      <c r="L43" s="72">
        <v>1.24</v>
      </c>
      <c r="M43" s="73" t="s">
        <v>110</v>
      </c>
      <c r="N43" s="73" t="s">
        <v>110</v>
      </c>
      <c r="O43" s="74">
        <v>1.7858064516129031</v>
      </c>
      <c r="P43" s="54"/>
    </row>
    <row r="44" spans="1:16" x14ac:dyDescent="0.25">
      <c r="A44" s="68">
        <v>560072</v>
      </c>
      <c r="B44" s="86" t="s">
        <v>50</v>
      </c>
      <c r="C44" s="70">
        <v>380</v>
      </c>
      <c r="D44" s="70">
        <v>425</v>
      </c>
      <c r="E44" s="70">
        <v>6827</v>
      </c>
      <c r="F44" s="70">
        <v>6523</v>
      </c>
      <c r="G44" s="72">
        <v>5.6000000000000001E-2</v>
      </c>
      <c r="H44" s="72">
        <v>6.5000000000000002E-2</v>
      </c>
      <c r="I44" s="72">
        <v>4.435483870967742</v>
      </c>
      <c r="J44" s="72">
        <v>5</v>
      </c>
      <c r="K44" s="72">
        <v>3.5129032258064519</v>
      </c>
      <c r="L44" s="72">
        <v>1.04</v>
      </c>
      <c r="M44" s="73" t="s">
        <v>110</v>
      </c>
      <c r="N44" s="73" t="s">
        <v>110</v>
      </c>
      <c r="O44" s="74">
        <v>4.5529032258064515</v>
      </c>
    </row>
    <row r="45" spans="1:16" ht="24" x14ac:dyDescent="0.25">
      <c r="A45" s="68">
        <v>560073</v>
      </c>
      <c r="B45" s="86" t="s">
        <v>51</v>
      </c>
      <c r="C45" s="70">
        <v>181</v>
      </c>
      <c r="D45" s="70">
        <v>238</v>
      </c>
      <c r="E45" s="70">
        <v>3986</v>
      </c>
      <c r="F45" s="70">
        <v>2842</v>
      </c>
      <c r="G45" s="72">
        <v>4.4999999999999998E-2</v>
      </c>
      <c r="H45" s="72">
        <v>8.4000000000000005E-2</v>
      </c>
      <c r="I45" s="72">
        <v>3.5483870967741931</v>
      </c>
      <c r="J45" s="72">
        <v>5</v>
      </c>
      <c r="K45" s="72">
        <v>2.9629032258064512</v>
      </c>
      <c r="L45" s="72">
        <v>0.82500000000000007</v>
      </c>
      <c r="M45" s="73" t="s">
        <v>110</v>
      </c>
      <c r="N45" s="73" t="s">
        <v>110</v>
      </c>
      <c r="O45" s="74">
        <v>3.7879032258064513</v>
      </c>
      <c r="P45" s="54"/>
    </row>
    <row r="46" spans="1:16" x14ac:dyDescent="0.25">
      <c r="A46" s="68">
        <v>560074</v>
      </c>
      <c r="B46" s="86" t="s">
        <v>52</v>
      </c>
      <c r="C46" s="70">
        <v>74</v>
      </c>
      <c r="D46" s="70">
        <v>359</v>
      </c>
      <c r="E46" s="70">
        <v>6453</v>
      </c>
      <c r="F46" s="70">
        <v>7079</v>
      </c>
      <c r="G46" s="72">
        <v>1.0999999999999999E-2</v>
      </c>
      <c r="H46" s="72">
        <v>5.0999999999999997E-2</v>
      </c>
      <c r="I46" s="72">
        <v>0.80645161290322565</v>
      </c>
      <c r="J46" s="72">
        <v>5</v>
      </c>
      <c r="K46" s="72">
        <v>0.61209677419354824</v>
      </c>
      <c r="L46" s="72">
        <v>1.2050000000000001</v>
      </c>
      <c r="M46" s="73" t="s">
        <v>110</v>
      </c>
      <c r="N46" s="73" t="s">
        <v>110</v>
      </c>
      <c r="O46" s="74">
        <v>1.8170967741935482</v>
      </c>
    </row>
    <row r="47" spans="1:16" x14ac:dyDescent="0.25">
      <c r="A47" s="68">
        <v>560075</v>
      </c>
      <c r="B47" s="86" t="s">
        <v>53</v>
      </c>
      <c r="C47" s="70">
        <v>639</v>
      </c>
      <c r="D47" s="70">
        <v>700</v>
      </c>
      <c r="E47" s="70">
        <v>10322</v>
      </c>
      <c r="F47" s="70">
        <v>11408</v>
      </c>
      <c r="G47" s="72">
        <v>6.2E-2</v>
      </c>
      <c r="H47" s="72">
        <v>6.0999999999999999E-2</v>
      </c>
      <c r="I47" s="72">
        <v>4.919354838709677</v>
      </c>
      <c r="J47" s="72">
        <v>5</v>
      </c>
      <c r="K47" s="72">
        <v>3.7977419354838706</v>
      </c>
      <c r="L47" s="72">
        <v>1.1400000000000001</v>
      </c>
      <c r="M47" s="73" t="s">
        <v>110</v>
      </c>
      <c r="N47" s="73" t="s">
        <v>110</v>
      </c>
      <c r="O47" s="74">
        <v>4.9377419354838707</v>
      </c>
      <c r="P47" s="54"/>
    </row>
    <row r="48" spans="1:16" x14ac:dyDescent="0.25">
      <c r="A48" s="68">
        <v>560076</v>
      </c>
      <c r="B48" s="86" t="s">
        <v>54</v>
      </c>
      <c r="C48" s="70">
        <v>110</v>
      </c>
      <c r="D48" s="70">
        <v>73</v>
      </c>
      <c r="E48" s="70">
        <v>3162</v>
      </c>
      <c r="F48" s="70">
        <v>2936</v>
      </c>
      <c r="G48" s="72">
        <v>3.5000000000000003E-2</v>
      </c>
      <c r="H48" s="72">
        <v>2.5000000000000001E-2</v>
      </c>
      <c r="I48" s="72">
        <v>2.741935483870968</v>
      </c>
      <c r="J48" s="72">
        <v>2.2972972972972974</v>
      </c>
      <c r="K48" s="72">
        <v>2.160645161290323</v>
      </c>
      <c r="L48" s="72">
        <v>0.48702702702702705</v>
      </c>
      <c r="M48" s="73" t="s">
        <v>110</v>
      </c>
      <c r="N48" s="73" t="s">
        <v>110</v>
      </c>
      <c r="O48" s="74">
        <v>2.6476721883173502</v>
      </c>
    </row>
    <row r="49" spans="1:16" x14ac:dyDescent="0.25">
      <c r="A49" s="68">
        <v>560077</v>
      </c>
      <c r="B49" s="86" t="s">
        <v>55</v>
      </c>
      <c r="C49" s="70">
        <v>17</v>
      </c>
      <c r="D49" s="70">
        <v>141</v>
      </c>
      <c r="E49" s="70">
        <v>3749</v>
      </c>
      <c r="F49" s="70">
        <v>2552</v>
      </c>
      <c r="G49" s="72">
        <v>5.0000000000000001E-3</v>
      </c>
      <c r="H49" s="72">
        <v>5.5E-2</v>
      </c>
      <c r="I49" s="72">
        <v>0.32258064516129031</v>
      </c>
      <c r="J49" s="72">
        <v>5</v>
      </c>
      <c r="K49" s="72">
        <v>0.26967741935483869</v>
      </c>
      <c r="L49" s="72">
        <v>0.82000000000000006</v>
      </c>
      <c r="M49" s="73" t="s">
        <v>110</v>
      </c>
      <c r="N49" s="73" t="s">
        <v>110</v>
      </c>
      <c r="O49" s="74">
        <v>1.0896774193548389</v>
      </c>
      <c r="P49" s="54"/>
    </row>
    <row r="50" spans="1:16" x14ac:dyDescent="0.25">
      <c r="A50" s="68">
        <v>560078</v>
      </c>
      <c r="B50" s="86" t="s">
        <v>56</v>
      </c>
      <c r="C50" s="70">
        <v>278</v>
      </c>
      <c r="D50" s="70">
        <v>388</v>
      </c>
      <c r="E50" s="70">
        <v>11941</v>
      </c>
      <c r="F50" s="70">
        <v>16576</v>
      </c>
      <c r="G50" s="72">
        <v>2.3E-2</v>
      </c>
      <c r="H50" s="72">
        <v>2.3E-2</v>
      </c>
      <c r="I50" s="72">
        <v>1.7741935483870965</v>
      </c>
      <c r="J50" s="72">
        <v>2.0270270270270268</v>
      </c>
      <c r="K50" s="72">
        <v>1.3111290322580642</v>
      </c>
      <c r="L50" s="72">
        <v>0.52905405405405403</v>
      </c>
      <c r="M50" s="73" t="s">
        <v>110</v>
      </c>
      <c r="N50" s="73" t="s">
        <v>110</v>
      </c>
      <c r="O50" s="74">
        <v>1.8401830863121182</v>
      </c>
    </row>
    <row r="51" spans="1:16" x14ac:dyDescent="0.25">
      <c r="A51" s="68">
        <v>560079</v>
      </c>
      <c r="B51" s="86" t="s">
        <v>57</v>
      </c>
      <c r="C51" s="70">
        <v>438</v>
      </c>
      <c r="D51" s="70">
        <v>681</v>
      </c>
      <c r="E51" s="70">
        <v>11423</v>
      </c>
      <c r="F51" s="70">
        <v>11936</v>
      </c>
      <c r="G51" s="72">
        <v>3.7999999999999999E-2</v>
      </c>
      <c r="H51" s="72">
        <v>5.7000000000000002E-2</v>
      </c>
      <c r="I51" s="72">
        <v>2.9838709677419355</v>
      </c>
      <c r="J51" s="72">
        <v>5</v>
      </c>
      <c r="K51" s="72">
        <v>2.3095161290322581</v>
      </c>
      <c r="L51" s="72">
        <v>1.1300000000000001</v>
      </c>
      <c r="M51" s="73" t="s">
        <v>110</v>
      </c>
      <c r="N51" s="73" t="s">
        <v>110</v>
      </c>
      <c r="O51" s="74">
        <v>3.439516129032258</v>
      </c>
      <c r="P51" s="54"/>
    </row>
    <row r="52" spans="1:16" x14ac:dyDescent="0.25">
      <c r="A52" s="68">
        <v>560080</v>
      </c>
      <c r="B52" s="86" t="s">
        <v>58</v>
      </c>
      <c r="C52" s="70">
        <v>108</v>
      </c>
      <c r="D52" s="70">
        <v>347</v>
      </c>
      <c r="E52" s="70">
        <v>6191</v>
      </c>
      <c r="F52" s="70">
        <v>7044</v>
      </c>
      <c r="G52" s="72">
        <v>1.7000000000000001E-2</v>
      </c>
      <c r="H52" s="72">
        <v>4.9000000000000002E-2</v>
      </c>
      <c r="I52" s="72">
        <v>1.2903225806451613</v>
      </c>
      <c r="J52" s="72">
        <v>5</v>
      </c>
      <c r="K52" s="72">
        <v>0.99483870967741939</v>
      </c>
      <c r="L52" s="72">
        <v>1.145</v>
      </c>
      <c r="M52" s="73" t="s">
        <v>110</v>
      </c>
      <c r="N52" s="73" t="s">
        <v>110</v>
      </c>
      <c r="O52" s="74">
        <v>2.1398387096774192</v>
      </c>
    </row>
    <row r="53" spans="1:16" x14ac:dyDescent="0.25">
      <c r="A53" s="68">
        <v>560081</v>
      </c>
      <c r="B53" s="86" t="s">
        <v>59</v>
      </c>
      <c r="C53" s="70">
        <v>202</v>
      </c>
      <c r="D53" s="70">
        <v>575</v>
      </c>
      <c r="E53" s="70">
        <v>6949</v>
      </c>
      <c r="F53" s="70">
        <v>9964</v>
      </c>
      <c r="G53" s="72">
        <v>2.9000000000000001E-2</v>
      </c>
      <c r="H53" s="72">
        <v>5.8000000000000003E-2</v>
      </c>
      <c r="I53" s="72">
        <v>2.2580645161290325</v>
      </c>
      <c r="J53" s="72">
        <v>5</v>
      </c>
      <c r="K53" s="72">
        <v>1.6800000000000002</v>
      </c>
      <c r="L53" s="72">
        <v>1.28</v>
      </c>
      <c r="M53" s="73" t="s">
        <v>110</v>
      </c>
      <c r="N53" s="73" t="s">
        <v>110</v>
      </c>
      <c r="O53" s="74">
        <v>2.96</v>
      </c>
      <c r="P53" s="54"/>
    </row>
    <row r="54" spans="1:16" x14ac:dyDescent="0.25">
      <c r="A54" s="68">
        <v>560082</v>
      </c>
      <c r="B54" s="86" t="s">
        <v>60</v>
      </c>
      <c r="C54" s="70">
        <v>236</v>
      </c>
      <c r="D54" s="70">
        <v>240</v>
      </c>
      <c r="E54" s="70">
        <v>5397</v>
      </c>
      <c r="F54" s="70">
        <v>4843</v>
      </c>
      <c r="G54" s="72">
        <v>4.3999999999999997E-2</v>
      </c>
      <c r="H54" s="72">
        <v>0.05</v>
      </c>
      <c r="I54" s="72">
        <v>3.4677419354838706</v>
      </c>
      <c r="J54" s="72">
        <v>5</v>
      </c>
      <c r="K54" s="72">
        <v>2.7776612903225804</v>
      </c>
      <c r="L54" s="72">
        <v>0.99500000000000011</v>
      </c>
      <c r="M54" s="73" t="s">
        <v>110</v>
      </c>
      <c r="N54" s="73" t="s">
        <v>110</v>
      </c>
      <c r="O54" s="74">
        <v>3.7726612903225805</v>
      </c>
    </row>
    <row r="55" spans="1:16" x14ac:dyDescent="0.25">
      <c r="A55" s="68">
        <v>560083</v>
      </c>
      <c r="B55" s="86" t="s">
        <v>61</v>
      </c>
      <c r="C55" s="70">
        <v>25</v>
      </c>
      <c r="D55" s="70">
        <v>311</v>
      </c>
      <c r="E55" s="70">
        <v>5104</v>
      </c>
      <c r="F55" s="70">
        <v>4593</v>
      </c>
      <c r="G55" s="72">
        <v>5.0000000000000001E-3</v>
      </c>
      <c r="H55" s="72">
        <v>6.8000000000000005E-2</v>
      </c>
      <c r="I55" s="72">
        <v>0.32258064516129031</v>
      </c>
      <c r="J55" s="72">
        <v>5</v>
      </c>
      <c r="K55" s="72">
        <v>0.26096774193548389</v>
      </c>
      <c r="L55" s="72">
        <v>0.95500000000000007</v>
      </c>
      <c r="M55" s="73" t="s">
        <v>110</v>
      </c>
      <c r="N55" s="73" t="s">
        <v>110</v>
      </c>
      <c r="O55" s="74">
        <v>1.215967741935484</v>
      </c>
      <c r="P55" s="54"/>
    </row>
    <row r="56" spans="1:16" x14ac:dyDescent="0.25">
      <c r="A56" s="68">
        <v>560084</v>
      </c>
      <c r="B56" s="86" t="s">
        <v>62</v>
      </c>
      <c r="C56" s="70">
        <v>231</v>
      </c>
      <c r="D56" s="70">
        <v>409</v>
      </c>
      <c r="E56" s="70">
        <v>6801</v>
      </c>
      <c r="F56" s="70">
        <v>8784</v>
      </c>
      <c r="G56" s="72">
        <v>3.4000000000000002E-2</v>
      </c>
      <c r="H56" s="72">
        <v>4.7E-2</v>
      </c>
      <c r="I56" s="72">
        <v>2.6612903225806455</v>
      </c>
      <c r="J56" s="72">
        <v>5</v>
      </c>
      <c r="K56" s="72">
        <v>1.9879838709677422</v>
      </c>
      <c r="L56" s="72">
        <v>1.2650000000000001</v>
      </c>
      <c r="M56" s="73" t="s">
        <v>110</v>
      </c>
      <c r="N56" s="73" t="s">
        <v>110</v>
      </c>
      <c r="O56" s="74">
        <v>3.2529838709677423</v>
      </c>
    </row>
    <row r="57" spans="1:16" ht="24" x14ac:dyDescent="0.25">
      <c r="A57" s="68">
        <v>560085</v>
      </c>
      <c r="B57" s="86" t="s">
        <v>63</v>
      </c>
      <c r="C57" s="70">
        <v>309</v>
      </c>
      <c r="D57" s="70">
        <v>1</v>
      </c>
      <c r="E57" s="70">
        <v>1894</v>
      </c>
      <c r="F57" s="70">
        <v>130</v>
      </c>
      <c r="G57" s="72">
        <v>0.16300000000000001</v>
      </c>
      <c r="H57" s="72">
        <v>8.0000000000000002E-3</v>
      </c>
      <c r="I57" s="72">
        <v>5</v>
      </c>
      <c r="J57" s="72">
        <v>0</v>
      </c>
      <c r="K57" s="72">
        <v>4.8049999999999997</v>
      </c>
      <c r="L57" s="72">
        <v>0</v>
      </c>
      <c r="M57" s="73" t="s">
        <v>110</v>
      </c>
      <c r="N57" s="73" t="s">
        <v>110</v>
      </c>
      <c r="O57" s="74">
        <v>4.8049999999999997</v>
      </c>
      <c r="P57" s="54"/>
    </row>
    <row r="58" spans="1:16" ht="24" x14ac:dyDescent="0.25">
      <c r="A58" s="68">
        <v>560086</v>
      </c>
      <c r="B58" s="86" t="s">
        <v>64</v>
      </c>
      <c r="C58" s="70">
        <v>111</v>
      </c>
      <c r="D58" s="70">
        <v>3</v>
      </c>
      <c r="E58" s="70">
        <v>5928</v>
      </c>
      <c r="F58" s="70">
        <v>116</v>
      </c>
      <c r="G58" s="72">
        <v>1.9E-2</v>
      </c>
      <c r="H58" s="72">
        <v>2.5999999999999999E-2</v>
      </c>
      <c r="I58" s="72">
        <v>1.4516129032258063</v>
      </c>
      <c r="J58" s="72">
        <v>2.432432432432432</v>
      </c>
      <c r="K58" s="72">
        <v>1.4080645161290319</v>
      </c>
      <c r="L58" s="72">
        <v>7.2972972972972963E-2</v>
      </c>
      <c r="M58" s="73" t="s">
        <v>110</v>
      </c>
      <c r="N58" s="73" t="s">
        <v>110</v>
      </c>
      <c r="O58" s="74">
        <v>1.4810374891020048</v>
      </c>
    </row>
    <row r="59" spans="1:16" ht="24" x14ac:dyDescent="0.25">
      <c r="A59" s="68">
        <v>560087</v>
      </c>
      <c r="B59" s="86" t="s">
        <v>65</v>
      </c>
      <c r="C59" s="70">
        <v>253</v>
      </c>
      <c r="D59" s="70">
        <v>0</v>
      </c>
      <c r="E59" s="70">
        <v>8753</v>
      </c>
      <c r="F59" s="70">
        <v>0</v>
      </c>
      <c r="G59" s="72">
        <v>2.9000000000000001E-2</v>
      </c>
      <c r="H59" s="72">
        <v>0</v>
      </c>
      <c r="I59" s="72">
        <v>2.2580645161290325</v>
      </c>
      <c r="J59" s="72">
        <v>0</v>
      </c>
      <c r="K59" s="72">
        <v>2.2580645161290325</v>
      </c>
      <c r="L59" s="72">
        <v>0</v>
      </c>
      <c r="M59" s="73" t="s">
        <v>110</v>
      </c>
      <c r="N59" s="73" t="s">
        <v>110</v>
      </c>
      <c r="O59" s="74">
        <v>2.2580645161290325</v>
      </c>
      <c r="P59" s="54"/>
    </row>
    <row r="60" spans="1:16" ht="36" x14ac:dyDescent="0.25">
      <c r="A60" s="68">
        <v>560088</v>
      </c>
      <c r="B60" s="86" t="s">
        <v>66</v>
      </c>
      <c r="C60" s="70">
        <v>84</v>
      </c>
      <c r="D60" s="70">
        <v>0</v>
      </c>
      <c r="E60" s="70">
        <v>2094</v>
      </c>
      <c r="F60" s="70">
        <v>0</v>
      </c>
      <c r="G60" s="72">
        <v>0.04</v>
      </c>
      <c r="H60" s="72">
        <v>0</v>
      </c>
      <c r="I60" s="72">
        <v>3.1451612903225805</v>
      </c>
      <c r="J60" s="72">
        <v>0</v>
      </c>
      <c r="K60" s="72">
        <v>3.1451612903225805</v>
      </c>
      <c r="L60" s="72">
        <v>0</v>
      </c>
      <c r="M60" s="73" t="s">
        <v>110</v>
      </c>
      <c r="N60" s="73" t="s">
        <v>110</v>
      </c>
      <c r="O60" s="74">
        <v>3.1451612903225805</v>
      </c>
    </row>
    <row r="61" spans="1:16" ht="36" x14ac:dyDescent="0.25">
      <c r="A61" s="68">
        <v>560089</v>
      </c>
      <c r="B61" s="86" t="s">
        <v>67</v>
      </c>
      <c r="C61" s="70">
        <v>46</v>
      </c>
      <c r="D61" s="70">
        <v>0</v>
      </c>
      <c r="E61" s="70">
        <v>1474</v>
      </c>
      <c r="F61" s="70">
        <v>0</v>
      </c>
      <c r="G61" s="72">
        <v>3.1E-2</v>
      </c>
      <c r="H61" s="72">
        <v>0</v>
      </c>
      <c r="I61" s="72">
        <v>2.4193548387096775</v>
      </c>
      <c r="J61" s="72">
        <v>0</v>
      </c>
      <c r="K61" s="72">
        <v>2.4193548387096775</v>
      </c>
      <c r="L61" s="72">
        <v>0</v>
      </c>
      <c r="M61" s="73" t="s">
        <v>110</v>
      </c>
      <c r="N61" s="73" t="s">
        <v>110</v>
      </c>
      <c r="O61" s="74">
        <v>2.4193548387096775</v>
      </c>
      <c r="P61" s="54"/>
    </row>
    <row r="62" spans="1:16" ht="36" x14ac:dyDescent="0.25">
      <c r="A62" s="68">
        <v>560096</v>
      </c>
      <c r="B62" s="86" t="s">
        <v>68</v>
      </c>
      <c r="C62" s="70">
        <v>0</v>
      </c>
      <c r="D62" s="70">
        <v>0</v>
      </c>
      <c r="E62" s="70">
        <v>156</v>
      </c>
      <c r="F62" s="70">
        <v>0</v>
      </c>
      <c r="G62" s="72">
        <v>0</v>
      </c>
      <c r="H62" s="72">
        <v>0</v>
      </c>
      <c r="I62" s="72">
        <v>0</v>
      </c>
      <c r="J62" s="72">
        <v>0</v>
      </c>
      <c r="K62" s="72">
        <v>0</v>
      </c>
      <c r="L62" s="72">
        <v>0</v>
      </c>
      <c r="M62" s="73" t="s">
        <v>110</v>
      </c>
      <c r="N62" s="73" t="s">
        <v>110</v>
      </c>
      <c r="O62" s="74">
        <v>0</v>
      </c>
    </row>
    <row r="63" spans="1:16" ht="24" x14ac:dyDescent="0.25">
      <c r="A63" s="68">
        <v>560098</v>
      </c>
      <c r="B63" s="86" t="s">
        <v>69</v>
      </c>
      <c r="C63" s="70">
        <v>0</v>
      </c>
      <c r="D63" s="70">
        <v>0</v>
      </c>
      <c r="E63" s="70">
        <v>1839</v>
      </c>
      <c r="F63" s="70">
        <v>0</v>
      </c>
      <c r="G63" s="72">
        <v>0</v>
      </c>
      <c r="H63" s="72">
        <v>0</v>
      </c>
      <c r="I63" s="72">
        <v>0</v>
      </c>
      <c r="J63" s="72">
        <v>0</v>
      </c>
      <c r="K63" s="72">
        <v>0</v>
      </c>
      <c r="L63" s="72">
        <v>0</v>
      </c>
      <c r="M63" s="73" t="s">
        <v>110</v>
      </c>
      <c r="N63" s="73" t="s">
        <v>110</v>
      </c>
      <c r="O63" s="74">
        <v>0</v>
      </c>
      <c r="P63" s="54"/>
    </row>
    <row r="64" spans="1:16" ht="36" x14ac:dyDescent="0.25">
      <c r="A64" s="68">
        <v>560099</v>
      </c>
      <c r="B64" s="86" t="s">
        <v>70</v>
      </c>
      <c r="C64" s="70">
        <v>0</v>
      </c>
      <c r="D64" s="70">
        <v>0</v>
      </c>
      <c r="E64" s="70">
        <v>839</v>
      </c>
      <c r="F64" s="70">
        <v>40</v>
      </c>
      <c r="G64" s="72">
        <v>0</v>
      </c>
      <c r="H64" s="72">
        <v>0</v>
      </c>
      <c r="I64" s="72">
        <v>0</v>
      </c>
      <c r="J64" s="72">
        <v>0</v>
      </c>
      <c r="K64" s="72">
        <v>0</v>
      </c>
      <c r="L64" s="72">
        <v>0</v>
      </c>
      <c r="M64" s="73" t="s">
        <v>110</v>
      </c>
      <c r="N64" s="73" t="s">
        <v>110</v>
      </c>
      <c r="O64" s="74">
        <v>0</v>
      </c>
    </row>
    <row r="65" spans="1:16" x14ac:dyDescent="0.25">
      <c r="A65" s="68">
        <v>560205</v>
      </c>
      <c r="B65" s="86" t="s">
        <v>71</v>
      </c>
      <c r="C65" s="70">
        <v>0</v>
      </c>
      <c r="D65" s="70">
        <v>0</v>
      </c>
      <c r="E65" s="70">
        <v>11</v>
      </c>
      <c r="F65" s="70">
        <v>34</v>
      </c>
      <c r="G65" s="72">
        <v>0</v>
      </c>
      <c r="H65" s="72">
        <v>0</v>
      </c>
      <c r="I65" s="72">
        <v>0</v>
      </c>
      <c r="J65" s="72">
        <v>0</v>
      </c>
      <c r="K65" s="72">
        <v>0</v>
      </c>
      <c r="L65" s="72">
        <v>0</v>
      </c>
      <c r="M65" s="73" t="s">
        <v>110</v>
      </c>
      <c r="N65" s="73" t="s">
        <v>110</v>
      </c>
      <c r="O65" s="74">
        <v>0</v>
      </c>
      <c r="P65" s="54"/>
    </row>
    <row r="66" spans="1:16" ht="48" x14ac:dyDescent="0.25">
      <c r="A66" s="68">
        <v>560206</v>
      </c>
      <c r="B66" s="86" t="s">
        <v>24</v>
      </c>
      <c r="C66" s="70">
        <v>18</v>
      </c>
      <c r="D66" s="70">
        <v>0</v>
      </c>
      <c r="E66" s="70">
        <v>25382</v>
      </c>
      <c r="F66" s="70">
        <v>0</v>
      </c>
      <c r="G66" s="72">
        <v>1E-3</v>
      </c>
      <c r="H66" s="72">
        <v>0</v>
      </c>
      <c r="I66" s="72">
        <v>0</v>
      </c>
      <c r="J66" s="72">
        <v>0</v>
      </c>
      <c r="K66" s="72">
        <v>0</v>
      </c>
      <c r="L66" s="72">
        <v>0</v>
      </c>
      <c r="M66" s="73" t="s">
        <v>110</v>
      </c>
      <c r="N66" s="73" t="s">
        <v>110</v>
      </c>
      <c r="O66" s="74">
        <v>0</v>
      </c>
    </row>
    <row r="67" spans="1:16" ht="48" x14ac:dyDescent="0.25">
      <c r="A67" s="68">
        <v>560214</v>
      </c>
      <c r="B67" s="86" t="s">
        <v>29</v>
      </c>
      <c r="C67" s="70">
        <v>688</v>
      </c>
      <c r="D67" s="70">
        <v>1487</v>
      </c>
      <c r="E67" s="70">
        <v>27928</v>
      </c>
      <c r="F67" s="70">
        <v>34056</v>
      </c>
      <c r="G67" s="72">
        <v>2.5000000000000001E-2</v>
      </c>
      <c r="H67" s="72">
        <v>4.3999999999999997E-2</v>
      </c>
      <c r="I67" s="72">
        <v>1.935483870967742</v>
      </c>
      <c r="J67" s="72">
        <v>4.864864864864864</v>
      </c>
      <c r="K67" s="72">
        <v>1.4612903225806453</v>
      </c>
      <c r="L67" s="72">
        <v>1.1918918918918917</v>
      </c>
      <c r="M67" s="73" t="s">
        <v>110</v>
      </c>
      <c r="N67" s="73" t="s">
        <v>110</v>
      </c>
      <c r="O67" s="74">
        <v>2.6531822144725368</v>
      </c>
    </row>
  </sheetData>
  <mergeCells count="12">
    <mergeCell ref="M1:O1"/>
    <mergeCell ref="A2:O2"/>
    <mergeCell ref="A3:O3"/>
    <mergeCell ref="A6:B6"/>
    <mergeCell ref="K4:L4"/>
    <mergeCell ref="M4:N4"/>
    <mergeCell ref="A4:A5"/>
    <mergeCell ref="B4:B5"/>
    <mergeCell ref="C4:D4"/>
    <mergeCell ref="E4:F4"/>
    <mergeCell ref="G4:H4"/>
    <mergeCell ref="I4:J4"/>
  </mergeCells>
  <pageMargins left="0.7" right="0.7" top="0.75" bottom="0.75" header="0.3" footer="0.3"/>
  <pageSetup paperSize="9" scale="76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7"/>
  <sheetViews>
    <sheetView view="pageBreakPreview" zoomScale="110" zoomScaleNormal="85" zoomScaleSheetLayoutView="110" workbookViewId="0">
      <pane xSplit="2" ySplit="6" topLeftCell="C10" activePane="bottomRight" state="frozen"/>
      <selection pane="topRight" activeCell="C1" sqref="C1"/>
      <selection pane="bottomLeft" activeCell="A7" sqref="A7"/>
      <selection pane="bottomRight" activeCell="B11" sqref="B11"/>
    </sheetView>
  </sheetViews>
  <sheetFormatPr defaultRowHeight="15" x14ac:dyDescent="0.25"/>
  <cols>
    <col min="1" max="1" width="7.85546875" style="46" customWidth="1"/>
    <col min="2" max="2" width="31.28515625" style="47" customWidth="1"/>
    <col min="3" max="3" width="9.28515625" style="48" customWidth="1"/>
    <col min="4" max="4" width="9.5703125" style="48" customWidth="1"/>
    <col min="5" max="5" width="12.140625" style="48" customWidth="1"/>
    <col min="6" max="6" width="9.7109375" style="53" customWidth="1"/>
    <col min="7" max="7" width="10.7109375" style="53" customWidth="1"/>
    <col min="8" max="8" width="10.5703125" style="52" customWidth="1"/>
    <col min="9" max="9" width="10.140625" style="52" customWidth="1"/>
    <col min="10" max="10" width="9.7109375" style="53" customWidth="1"/>
    <col min="11" max="11" width="10.28515625" style="54" customWidth="1"/>
    <col min="12" max="12" width="9.140625" style="54"/>
    <col min="13" max="13" width="9.85546875" style="76" customWidth="1"/>
    <col min="14" max="14" width="9.140625" style="76"/>
    <col min="15" max="15" width="13.28515625" style="55" customWidth="1"/>
    <col min="16" max="16" width="11.7109375" style="55" bestFit="1" customWidth="1"/>
    <col min="17" max="16384" width="9.140625" style="55"/>
  </cols>
  <sheetData>
    <row r="1" spans="1:16" ht="50.45" customHeight="1" x14ac:dyDescent="0.25">
      <c r="F1" s="49"/>
      <c r="G1" s="49"/>
      <c r="M1" s="212" t="s">
        <v>247</v>
      </c>
      <c r="N1" s="212"/>
      <c r="O1" s="212"/>
    </row>
    <row r="2" spans="1:16" ht="23.25" customHeight="1" x14ac:dyDescent="0.25">
      <c r="A2" s="235" t="s">
        <v>111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</row>
    <row r="3" spans="1:16" s="48" customFormat="1" ht="42.6" customHeight="1" x14ac:dyDescent="0.2">
      <c r="A3" s="255" t="s">
        <v>112</v>
      </c>
      <c r="B3" s="255"/>
      <c r="C3" s="255"/>
      <c r="D3" s="255"/>
      <c r="E3" s="255"/>
      <c r="F3" s="255"/>
      <c r="G3" s="255"/>
      <c r="H3" s="255"/>
      <c r="I3" s="255"/>
      <c r="J3" s="255"/>
      <c r="K3" s="255"/>
      <c r="L3" s="255"/>
      <c r="M3" s="255"/>
      <c r="N3" s="255"/>
      <c r="O3" s="255"/>
    </row>
    <row r="4" spans="1:16" s="157" customFormat="1" ht="43.5" customHeight="1" x14ac:dyDescent="0.2">
      <c r="A4" s="281" t="s">
        <v>97</v>
      </c>
      <c r="B4" s="282" t="s">
        <v>98</v>
      </c>
      <c r="C4" s="256" t="s">
        <v>113</v>
      </c>
      <c r="D4" s="257"/>
      <c r="E4" s="258" t="s">
        <v>114</v>
      </c>
      <c r="F4" s="259"/>
      <c r="G4" s="260" t="s">
        <v>115</v>
      </c>
      <c r="H4" s="261"/>
      <c r="I4" s="262" t="s">
        <v>116</v>
      </c>
      <c r="J4" s="263"/>
      <c r="K4" s="264" t="s">
        <v>103</v>
      </c>
      <c r="L4" s="264"/>
      <c r="M4" s="277" t="s">
        <v>104</v>
      </c>
      <c r="N4" s="278"/>
      <c r="O4" s="156" t="s">
        <v>105</v>
      </c>
    </row>
    <row r="5" spans="1:16" s="157" customFormat="1" ht="20.25" customHeight="1" x14ac:dyDescent="0.2">
      <c r="A5" s="281"/>
      <c r="B5" s="282"/>
      <c r="C5" s="158" t="s">
        <v>106</v>
      </c>
      <c r="D5" s="159" t="s">
        <v>107</v>
      </c>
      <c r="E5" s="158" t="s">
        <v>106</v>
      </c>
      <c r="F5" s="159" t="s">
        <v>107</v>
      </c>
      <c r="G5" s="160" t="s">
        <v>106</v>
      </c>
      <c r="H5" s="161" t="s">
        <v>107</v>
      </c>
      <c r="I5" s="160" t="s">
        <v>106</v>
      </c>
      <c r="J5" s="161" t="s">
        <v>107</v>
      </c>
      <c r="K5" s="160" t="s">
        <v>106</v>
      </c>
      <c r="L5" s="161" t="s">
        <v>107</v>
      </c>
      <c r="M5" s="162" t="s">
        <v>106</v>
      </c>
      <c r="N5" s="163" t="s">
        <v>107</v>
      </c>
      <c r="O5" s="158" t="s">
        <v>108</v>
      </c>
    </row>
    <row r="6" spans="1:16" x14ac:dyDescent="0.25">
      <c r="A6" s="279" t="s">
        <v>117</v>
      </c>
      <c r="B6" s="280"/>
      <c r="C6" s="77">
        <v>43765</v>
      </c>
      <c r="D6" s="77">
        <v>56514</v>
      </c>
      <c r="E6" s="77">
        <v>300837</v>
      </c>
      <c r="F6" s="77">
        <v>185085</v>
      </c>
      <c r="G6" s="78">
        <v>0.14549999999999999</v>
      </c>
      <c r="H6" s="78">
        <v>0.30530000000000002</v>
      </c>
      <c r="I6" s="79"/>
      <c r="J6" s="78"/>
      <c r="K6" s="80"/>
      <c r="L6" s="80"/>
      <c r="M6" s="81"/>
      <c r="N6" s="81"/>
      <c r="O6" s="82"/>
    </row>
    <row r="7" spans="1:16" x14ac:dyDescent="0.25">
      <c r="A7" s="83">
        <v>560002</v>
      </c>
      <c r="B7" s="84" t="s">
        <v>11</v>
      </c>
      <c r="C7" s="70">
        <v>393</v>
      </c>
      <c r="D7" s="70">
        <v>0</v>
      </c>
      <c r="E7" s="70">
        <v>4223</v>
      </c>
      <c r="F7" s="70">
        <v>0</v>
      </c>
      <c r="G7" s="72">
        <v>9.2999999999999999E-2</v>
      </c>
      <c r="H7" s="72">
        <v>0</v>
      </c>
      <c r="I7" s="72">
        <v>1.4602999999999999</v>
      </c>
      <c r="J7" s="72">
        <v>0</v>
      </c>
      <c r="K7" s="72">
        <v>1.4602999999999999</v>
      </c>
      <c r="L7" s="72">
        <v>0</v>
      </c>
      <c r="M7" s="73" t="s">
        <v>110</v>
      </c>
      <c r="N7" s="73" t="s">
        <v>110</v>
      </c>
      <c r="O7" s="74">
        <v>1.4602999999999999</v>
      </c>
      <c r="P7" s="54"/>
    </row>
    <row r="8" spans="1:16" ht="30" x14ac:dyDescent="0.25">
      <c r="A8" s="83">
        <v>560014</v>
      </c>
      <c r="B8" s="84" t="s">
        <v>12</v>
      </c>
      <c r="C8" s="70">
        <v>509</v>
      </c>
      <c r="D8" s="70">
        <v>2</v>
      </c>
      <c r="E8" s="70">
        <v>2025</v>
      </c>
      <c r="F8" s="70">
        <v>17</v>
      </c>
      <c r="G8" s="72">
        <v>0.251</v>
      </c>
      <c r="H8" s="72">
        <v>0.11799999999999999</v>
      </c>
      <c r="I8" s="72">
        <v>3.9683000000000002</v>
      </c>
      <c r="J8" s="72">
        <v>1.1233</v>
      </c>
      <c r="K8" s="72">
        <v>3.9087000000000001</v>
      </c>
      <c r="L8" s="72">
        <v>1.6899999999999998E-2</v>
      </c>
      <c r="M8" s="73" t="s">
        <v>110</v>
      </c>
      <c r="N8" s="73" t="s">
        <v>110</v>
      </c>
      <c r="O8" s="74">
        <v>3.9256000000000002</v>
      </c>
    </row>
    <row r="9" spans="1:16" x14ac:dyDescent="0.25">
      <c r="A9" s="83">
        <v>560017</v>
      </c>
      <c r="B9" s="84" t="s">
        <v>13</v>
      </c>
      <c r="C9" s="70">
        <v>1509</v>
      </c>
      <c r="D9" s="70">
        <v>0</v>
      </c>
      <c r="E9" s="70">
        <v>18769</v>
      </c>
      <c r="F9" s="70">
        <v>0</v>
      </c>
      <c r="G9" s="72">
        <v>0.08</v>
      </c>
      <c r="H9" s="72">
        <v>0</v>
      </c>
      <c r="I9" s="72">
        <v>1.254</v>
      </c>
      <c r="J9" s="72">
        <v>0</v>
      </c>
      <c r="K9" s="72">
        <v>1.254</v>
      </c>
      <c r="L9" s="72">
        <v>0</v>
      </c>
      <c r="M9" s="73" t="s">
        <v>110</v>
      </c>
      <c r="N9" s="73" t="s">
        <v>110</v>
      </c>
      <c r="O9" s="74">
        <v>1.254</v>
      </c>
      <c r="P9" s="54"/>
    </row>
    <row r="10" spans="1:16" x14ac:dyDescent="0.25">
      <c r="A10" s="83">
        <v>560019</v>
      </c>
      <c r="B10" s="84" t="s">
        <v>14</v>
      </c>
      <c r="C10" s="70">
        <v>6171</v>
      </c>
      <c r="D10" s="70">
        <v>1854</v>
      </c>
      <c r="E10" s="70">
        <v>21199</v>
      </c>
      <c r="F10" s="70">
        <v>1316</v>
      </c>
      <c r="G10" s="72">
        <v>0.29099999999999998</v>
      </c>
      <c r="H10" s="72">
        <v>1.409</v>
      </c>
      <c r="I10" s="72">
        <v>4.6032000000000002</v>
      </c>
      <c r="J10" s="72">
        <v>5</v>
      </c>
      <c r="K10" s="72">
        <v>4.3638000000000003</v>
      </c>
      <c r="L10" s="72">
        <v>0.26</v>
      </c>
      <c r="M10" s="73" t="s">
        <v>110</v>
      </c>
      <c r="N10" s="73" t="s">
        <v>110</v>
      </c>
      <c r="O10" s="74">
        <v>4.6238000000000001</v>
      </c>
    </row>
    <row r="11" spans="1:16" x14ac:dyDescent="0.25">
      <c r="A11" s="83">
        <v>560021</v>
      </c>
      <c r="B11" s="84" t="s">
        <v>15</v>
      </c>
      <c r="C11" s="70">
        <v>1019</v>
      </c>
      <c r="D11" s="70">
        <v>8339</v>
      </c>
      <c r="E11" s="70">
        <v>10582</v>
      </c>
      <c r="F11" s="70">
        <v>20447</v>
      </c>
      <c r="G11" s="72">
        <v>9.6000000000000002E-2</v>
      </c>
      <c r="H11" s="72">
        <v>0.40799999999999997</v>
      </c>
      <c r="I11" s="72">
        <v>1.5079</v>
      </c>
      <c r="J11" s="72">
        <v>4.3171999999999997</v>
      </c>
      <c r="K11" s="72">
        <v>0.88370000000000004</v>
      </c>
      <c r="L11" s="72">
        <v>1.7873000000000001</v>
      </c>
      <c r="M11" s="73" t="s">
        <v>110</v>
      </c>
      <c r="N11" s="73" t="s">
        <v>110</v>
      </c>
      <c r="O11" s="74">
        <v>2.6709999999999998</v>
      </c>
      <c r="P11" s="54"/>
    </row>
    <row r="12" spans="1:16" x14ac:dyDescent="0.25">
      <c r="A12" s="83">
        <v>560022</v>
      </c>
      <c r="B12" s="84" t="s">
        <v>16</v>
      </c>
      <c r="C12" s="70">
        <v>1319</v>
      </c>
      <c r="D12" s="70">
        <v>5172</v>
      </c>
      <c r="E12" s="70">
        <v>14103</v>
      </c>
      <c r="F12" s="70">
        <v>10786</v>
      </c>
      <c r="G12" s="72">
        <v>9.4E-2</v>
      </c>
      <c r="H12" s="72">
        <v>0.48</v>
      </c>
      <c r="I12" s="72">
        <v>1.4762</v>
      </c>
      <c r="J12" s="72">
        <v>5</v>
      </c>
      <c r="K12" s="72">
        <v>1.0952999999999999</v>
      </c>
      <c r="L12" s="72">
        <v>1.29</v>
      </c>
      <c r="M12" s="73" t="s">
        <v>110</v>
      </c>
      <c r="N12" s="73" t="s">
        <v>110</v>
      </c>
      <c r="O12" s="74">
        <v>2.3853</v>
      </c>
    </row>
    <row r="13" spans="1:16" x14ac:dyDescent="0.25">
      <c r="A13" s="83">
        <v>560024</v>
      </c>
      <c r="B13" s="84" t="s">
        <v>17</v>
      </c>
      <c r="C13" s="70">
        <v>47</v>
      </c>
      <c r="D13" s="70">
        <v>5765</v>
      </c>
      <c r="E13" s="70">
        <v>294</v>
      </c>
      <c r="F13" s="70">
        <v>27177</v>
      </c>
      <c r="G13" s="72">
        <v>0.16</v>
      </c>
      <c r="H13" s="72">
        <v>0.21199999999999999</v>
      </c>
      <c r="I13" s="72">
        <v>2.5238</v>
      </c>
      <c r="J13" s="72">
        <v>2.1585999999999999</v>
      </c>
      <c r="K13" s="72">
        <v>8.3299999999999999E-2</v>
      </c>
      <c r="L13" s="72">
        <v>2.0874000000000001</v>
      </c>
      <c r="M13" s="73" t="s">
        <v>110</v>
      </c>
      <c r="N13" s="73" t="s">
        <v>110</v>
      </c>
      <c r="O13" s="74">
        <v>2.1705999999999999</v>
      </c>
      <c r="P13" s="54"/>
    </row>
    <row r="14" spans="1:16" ht="30" x14ac:dyDescent="0.25">
      <c r="A14" s="83">
        <v>560026</v>
      </c>
      <c r="B14" s="84" t="s">
        <v>18</v>
      </c>
      <c r="C14" s="70">
        <v>2899</v>
      </c>
      <c r="D14" s="70">
        <v>3384</v>
      </c>
      <c r="E14" s="70">
        <v>23317</v>
      </c>
      <c r="F14" s="70">
        <v>8419</v>
      </c>
      <c r="G14" s="72">
        <v>0.124</v>
      </c>
      <c r="H14" s="72">
        <v>0.40200000000000002</v>
      </c>
      <c r="I14" s="72">
        <v>1.9523999999999999</v>
      </c>
      <c r="J14" s="72">
        <v>4.2511000000000001</v>
      </c>
      <c r="K14" s="72">
        <v>1.6263000000000001</v>
      </c>
      <c r="L14" s="72">
        <v>0.70989999999999998</v>
      </c>
      <c r="M14" s="73" t="s">
        <v>110</v>
      </c>
      <c r="N14" s="73" t="s">
        <v>110</v>
      </c>
      <c r="O14" s="74">
        <v>2.3363</v>
      </c>
    </row>
    <row r="15" spans="1:16" x14ac:dyDescent="0.25">
      <c r="A15" s="83">
        <v>560032</v>
      </c>
      <c r="B15" s="84" t="s">
        <v>20</v>
      </c>
      <c r="C15" s="70">
        <v>6</v>
      </c>
      <c r="D15" s="70">
        <v>0</v>
      </c>
      <c r="E15" s="70">
        <v>4011</v>
      </c>
      <c r="F15" s="70">
        <v>0</v>
      </c>
      <c r="G15" s="72">
        <v>1E-3</v>
      </c>
      <c r="H15" s="72">
        <v>0</v>
      </c>
      <c r="I15" s="72">
        <v>0</v>
      </c>
      <c r="J15" s="72">
        <v>0</v>
      </c>
      <c r="K15" s="72">
        <v>0</v>
      </c>
      <c r="L15" s="72">
        <v>0</v>
      </c>
      <c r="M15" s="73" t="s">
        <v>110</v>
      </c>
      <c r="N15" s="73" t="s">
        <v>110</v>
      </c>
      <c r="O15" s="74">
        <v>0</v>
      </c>
      <c r="P15" s="54"/>
    </row>
    <row r="16" spans="1:16" x14ac:dyDescent="0.25">
      <c r="A16" s="83">
        <v>560033</v>
      </c>
      <c r="B16" s="84" t="s">
        <v>21</v>
      </c>
      <c r="C16" s="70">
        <v>14</v>
      </c>
      <c r="D16" s="70">
        <v>0</v>
      </c>
      <c r="E16" s="70">
        <v>6949</v>
      </c>
      <c r="F16" s="70">
        <v>0</v>
      </c>
      <c r="G16" s="72">
        <v>2E-3</v>
      </c>
      <c r="H16" s="72">
        <v>0</v>
      </c>
      <c r="I16" s="72">
        <v>1.5900000000000001E-2</v>
      </c>
      <c r="J16" s="72">
        <v>0</v>
      </c>
      <c r="K16" s="72">
        <v>1.5900000000000001E-2</v>
      </c>
      <c r="L16" s="72">
        <v>0</v>
      </c>
      <c r="M16" s="73" t="s">
        <v>110</v>
      </c>
      <c r="N16" s="73" t="s">
        <v>110</v>
      </c>
      <c r="O16" s="74">
        <v>1.5900000000000001E-2</v>
      </c>
    </row>
    <row r="17" spans="1:16" x14ac:dyDescent="0.25">
      <c r="A17" s="83">
        <v>560034</v>
      </c>
      <c r="B17" s="84" t="s">
        <v>22</v>
      </c>
      <c r="C17" s="70">
        <v>1480</v>
      </c>
      <c r="D17" s="70">
        <v>0</v>
      </c>
      <c r="E17" s="70">
        <v>6883</v>
      </c>
      <c r="F17" s="70">
        <v>6</v>
      </c>
      <c r="G17" s="72">
        <v>0.215</v>
      </c>
      <c r="H17" s="72">
        <v>0</v>
      </c>
      <c r="I17" s="72">
        <v>3.3967999999999998</v>
      </c>
      <c r="J17" s="72">
        <v>0</v>
      </c>
      <c r="K17" s="72">
        <v>3.3967999999999998</v>
      </c>
      <c r="L17" s="72">
        <v>0</v>
      </c>
      <c r="M17" s="73" t="s">
        <v>110</v>
      </c>
      <c r="N17" s="73" t="s">
        <v>110</v>
      </c>
      <c r="O17" s="74">
        <v>3.3967999999999998</v>
      </c>
      <c r="P17" s="54"/>
    </row>
    <row r="18" spans="1:16" x14ac:dyDescent="0.25">
      <c r="A18" s="83">
        <v>560035</v>
      </c>
      <c r="B18" s="84" t="s">
        <v>23</v>
      </c>
      <c r="C18" s="70">
        <v>4</v>
      </c>
      <c r="D18" s="70">
        <v>3268</v>
      </c>
      <c r="E18" s="70">
        <v>92</v>
      </c>
      <c r="F18" s="70">
        <v>13293</v>
      </c>
      <c r="G18" s="72">
        <v>4.2999999999999997E-2</v>
      </c>
      <c r="H18" s="72">
        <v>0.246</v>
      </c>
      <c r="I18" s="72">
        <v>0.66669999999999996</v>
      </c>
      <c r="J18" s="72">
        <v>2.5329999999999999</v>
      </c>
      <c r="K18" s="72">
        <v>3.2000000000000001E-2</v>
      </c>
      <c r="L18" s="72">
        <v>2.4115000000000002</v>
      </c>
      <c r="M18" s="73" t="s">
        <v>110</v>
      </c>
      <c r="N18" s="73" t="s">
        <v>110</v>
      </c>
      <c r="O18" s="74">
        <v>2.4434999999999998</v>
      </c>
    </row>
    <row r="19" spans="1:16" x14ac:dyDescent="0.25">
      <c r="A19" s="83">
        <v>560036</v>
      </c>
      <c r="B19" s="84" t="s">
        <v>19</v>
      </c>
      <c r="C19" s="70">
        <v>70</v>
      </c>
      <c r="D19" s="70">
        <v>722</v>
      </c>
      <c r="E19" s="70">
        <v>4914</v>
      </c>
      <c r="F19" s="70">
        <v>3621</v>
      </c>
      <c r="G19" s="72">
        <v>1.4E-2</v>
      </c>
      <c r="H19" s="72">
        <v>0.19900000000000001</v>
      </c>
      <c r="I19" s="72">
        <v>0.20630000000000001</v>
      </c>
      <c r="J19" s="72">
        <v>2.0154000000000001</v>
      </c>
      <c r="K19" s="72">
        <v>0.1678</v>
      </c>
      <c r="L19" s="72">
        <v>0.37690000000000001</v>
      </c>
      <c r="M19" s="73" t="s">
        <v>110</v>
      </c>
      <c r="N19" s="73" t="s">
        <v>110</v>
      </c>
      <c r="O19" s="74">
        <v>0.54459999999999997</v>
      </c>
      <c r="P19" s="54"/>
    </row>
    <row r="20" spans="1:16" x14ac:dyDescent="0.25">
      <c r="A20" s="83">
        <v>560041</v>
      </c>
      <c r="B20" s="84" t="s">
        <v>25</v>
      </c>
      <c r="C20" s="70">
        <v>2</v>
      </c>
      <c r="D20" s="70">
        <v>1498</v>
      </c>
      <c r="E20" s="70">
        <v>15</v>
      </c>
      <c r="F20" s="70">
        <v>8867</v>
      </c>
      <c r="G20" s="72">
        <v>0.13300000000000001</v>
      </c>
      <c r="H20" s="72">
        <v>0.16900000000000001</v>
      </c>
      <c r="I20" s="72">
        <v>2.0952000000000002</v>
      </c>
      <c r="J20" s="72">
        <v>1.6850000000000001</v>
      </c>
      <c r="K20" s="72">
        <v>3.1399999999999997E-2</v>
      </c>
      <c r="L20" s="72">
        <v>1.6597</v>
      </c>
      <c r="M20" s="73" t="s">
        <v>110</v>
      </c>
      <c r="N20" s="73" t="s">
        <v>110</v>
      </c>
      <c r="O20" s="74">
        <v>1.6912</v>
      </c>
    </row>
    <row r="21" spans="1:16" x14ac:dyDescent="0.25">
      <c r="A21" s="83">
        <v>560043</v>
      </c>
      <c r="B21" s="84" t="s">
        <v>26</v>
      </c>
      <c r="C21" s="70">
        <v>1589</v>
      </c>
      <c r="D21" s="70">
        <v>654</v>
      </c>
      <c r="E21" s="70">
        <v>5144</v>
      </c>
      <c r="F21" s="70">
        <v>1888</v>
      </c>
      <c r="G21" s="72">
        <v>0.309</v>
      </c>
      <c r="H21" s="72">
        <v>0.34599999999999997</v>
      </c>
      <c r="I21" s="72">
        <v>4.8888999999999996</v>
      </c>
      <c r="J21" s="72">
        <v>3.6343999999999999</v>
      </c>
      <c r="K21" s="72">
        <v>3.9110999999999998</v>
      </c>
      <c r="L21" s="72">
        <v>0.72689999999999999</v>
      </c>
      <c r="M21" s="73" t="s">
        <v>110</v>
      </c>
      <c r="N21" s="73" t="s">
        <v>110</v>
      </c>
      <c r="O21" s="74">
        <v>4.6379999999999999</v>
      </c>
      <c r="P21" s="54"/>
    </row>
    <row r="22" spans="1:16" x14ac:dyDescent="0.25">
      <c r="A22" s="83">
        <v>560045</v>
      </c>
      <c r="B22" s="84" t="s">
        <v>27</v>
      </c>
      <c r="C22" s="70">
        <v>390</v>
      </c>
      <c r="D22" s="70">
        <v>1084</v>
      </c>
      <c r="E22" s="70">
        <v>2972</v>
      </c>
      <c r="F22" s="70">
        <v>3732</v>
      </c>
      <c r="G22" s="72">
        <v>0.13100000000000001</v>
      </c>
      <c r="H22" s="72">
        <v>0.28999999999999998</v>
      </c>
      <c r="I22" s="72">
        <v>2.0634999999999999</v>
      </c>
      <c r="J22" s="72">
        <v>3.0175999999999998</v>
      </c>
      <c r="K22" s="72">
        <v>1.593</v>
      </c>
      <c r="L22" s="72">
        <v>0.68799999999999994</v>
      </c>
      <c r="M22" s="73" t="s">
        <v>110</v>
      </c>
      <c r="N22" s="73" t="s">
        <v>110</v>
      </c>
      <c r="O22" s="74">
        <v>2.2810000000000001</v>
      </c>
    </row>
    <row r="23" spans="1:16" x14ac:dyDescent="0.25">
      <c r="A23" s="83">
        <v>560047</v>
      </c>
      <c r="B23" s="84" t="s">
        <v>28</v>
      </c>
      <c r="C23" s="70">
        <v>483</v>
      </c>
      <c r="D23" s="70">
        <v>1126</v>
      </c>
      <c r="E23" s="70">
        <v>5075</v>
      </c>
      <c r="F23" s="70">
        <v>3551</v>
      </c>
      <c r="G23" s="72">
        <v>9.5000000000000001E-2</v>
      </c>
      <c r="H23" s="72">
        <v>0.317</v>
      </c>
      <c r="I23" s="72">
        <v>1.4921</v>
      </c>
      <c r="J23" s="72">
        <v>3.3149999999999999</v>
      </c>
      <c r="K23" s="72">
        <v>1.1623000000000001</v>
      </c>
      <c r="L23" s="72">
        <v>0.73260000000000003</v>
      </c>
      <c r="M23" s="73" t="s">
        <v>110</v>
      </c>
      <c r="N23" s="73" t="s">
        <v>110</v>
      </c>
      <c r="O23" s="74">
        <v>1.8949</v>
      </c>
      <c r="P23" s="54"/>
    </row>
    <row r="24" spans="1:16" x14ac:dyDescent="0.25">
      <c r="A24" s="83">
        <v>560052</v>
      </c>
      <c r="B24" s="84" t="s">
        <v>30</v>
      </c>
      <c r="C24" s="70">
        <v>738</v>
      </c>
      <c r="D24" s="70">
        <v>330</v>
      </c>
      <c r="E24" s="70">
        <v>3642</v>
      </c>
      <c r="F24" s="70">
        <v>1550</v>
      </c>
      <c r="G24" s="72">
        <v>0.20300000000000001</v>
      </c>
      <c r="H24" s="72">
        <v>0.21299999999999999</v>
      </c>
      <c r="I24" s="72">
        <v>3.2063000000000001</v>
      </c>
      <c r="J24" s="72">
        <v>2.1696</v>
      </c>
      <c r="K24" s="72">
        <v>2.4464000000000001</v>
      </c>
      <c r="L24" s="72">
        <v>0.51419999999999999</v>
      </c>
      <c r="M24" s="73" t="s">
        <v>110</v>
      </c>
      <c r="N24" s="73" t="s">
        <v>110</v>
      </c>
      <c r="O24" s="74">
        <v>2.9605999999999999</v>
      </c>
    </row>
    <row r="25" spans="1:16" x14ac:dyDescent="0.25">
      <c r="A25" s="83">
        <v>560053</v>
      </c>
      <c r="B25" s="84" t="s">
        <v>31</v>
      </c>
      <c r="C25" s="70">
        <v>154</v>
      </c>
      <c r="D25" s="70">
        <v>22</v>
      </c>
      <c r="E25" s="70">
        <v>2459</v>
      </c>
      <c r="F25" s="70">
        <v>941</v>
      </c>
      <c r="G25" s="72">
        <v>6.3E-2</v>
      </c>
      <c r="H25" s="72">
        <v>2.3E-2</v>
      </c>
      <c r="I25" s="72">
        <v>0.98409999999999997</v>
      </c>
      <c r="J25" s="72">
        <v>7.7100000000000002E-2</v>
      </c>
      <c r="K25" s="72">
        <v>0.77549999999999997</v>
      </c>
      <c r="L25" s="72">
        <v>1.6299999999999999E-2</v>
      </c>
      <c r="M25" s="73" t="s">
        <v>110</v>
      </c>
      <c r="N25" s="73" t="s">
        <v>110</v>
      </c>
      <c r="O25" s="74">
        <v>0.79179999999999995</v>
      </c>
      <c r="P25" s="54"/>
    </row>
    <row r="26" spans="1:16" x14ac:dyDescent="0.25">
      <c r="A26" s="83">
        <v>560054</v>
      </c>
      <c r="B26" s="84" t="s">
        <v>32</v>
      </c>
      <c r="C26" s="70">
        <v>642</v>
      </c>
      <c r="D26" s="70">
        <v>3065</v>
      </c>
      <c r="E26" s="70">
        <v>4396</v>
      </c>
      <c r="F26" s="70">
        <v>5150</v>
      </c>
      <c r="G26" s="72">
        <v>0.14599999999999999</v>
      </c>
      <c r="H26" s="72">
        <v>0.59499999999999997</v>
      </c>
      <c r="I26" s="72">
        <v>2.3016000000000001</v>
      </c>
      <c r="J26" s="72">
        <v>5</v>
      </c>
      <c r="K26" s="72">
        <v>1.7032</v>
      </c>
      <c r="L26" s="72">
        <v>1.3</v>
      </c>
      <c r="M26" s="73" t="s">
        <v>110</v>
      </c>
      <c r="N26" s="73" t="s">
        <v>110</v>
      </c>
      <c r="O26" s="74">
        <v>3.0032000000000001</v>
      </c>
    </row>
    <row r="27" spans="1:16" x14ac:dyDescent="0.25">
      <c r="A27" s="83">
        <v>560055</v>
      </c>
      <c r="B27" s="84" t="s">
        <v>33</v>
      </c>
      <c r="C27" s="70">
        <v>251</v>
      </c>
      <c r="D27" s="70">
        <v>263</v>
      </c>
      <c r="E27" s="70">
        <v>904</v>
      </c>
      <c r="F27" s="70">
        <v>780</v>
      </c>
      <c r="G27" s="72">
        <v>0.27800000000000002</v>
      </c>
      <c r="H27" s="72">
        <v>0.33700000000000002</v>
      </c>
      <c r="I27" s="72">
        <v>4.3967999999999998</v>
      </c>
      <c r="J27" s="72">
        <v>3.5352000000000001</v>
      </c>
      <c r="K27" s="72">
        <v>3.5306999999999999</v>
      </c>
      <c r="L27" s="72">
        <v>0.69640000000000002</v>
      </c>
      <c r="M27" s="73" t="s">
        <v>110</v>
      </c>
      <c r="N27" s="73" t="s">
        <v>110</v>
      </c>
      <c r="O27" s="74">
        <v>4.2271000000000001</v>
      </c>
      <c r="P27" s="54"/>
    </row>
    <row r="28" spans="1:16" x14ac:dyDescent="0.25">
      <c r="A28" s="83">
        <v>560056</v>
      </c>
      <c r="B28" s="84" t="s">
        <v>34</v>
      </c>
      <c r="C28" s="70">
        <v>384</v>
      </c>
      <c r="D28" s="70">
        <v>240</v>
      </c>
      <c r="E28" s="70">
        <v>2714</v>
      </c>
      <c r="F28" s="70">
        <v>958</v>
      </c>
      <c r="G28" s="72">
        <v>0.14099999999999999</v>
      </c>
      <c r="H28" s="72">
        <v>0.251</v>
      </c>
      <c r="I28" s="72">
        <v>2.2222</v>
      </c>
      <c r="J28" s="72">
        <v>2.5880999999999998</v>
      </c>
      <c r="K28" s="72">
        <v>1.8110999999999999</v>
      </c>
      <c r="L28" s="72">
        <v>0.4788</v>
      </c>
      <c r="M28" s="73" t="s">
        <v>110</v>
      </c>
      <c r="N28" s="73" t="s">
        <v>110</v>
      </c>
      <c r="O28" s="74">
        <v>2.2898999999999998</v>
      </c>
    </row>
    <row r="29" spans="1:16" x14ac:dyDescent="0.25">
      <c r="A29" s="83">
        <v>560057</v>
      </c>
      <c r="B29" s="84" t="s">
        <v>35</v>
      </c>
      <c r="C29" s="70">
        <v>1171</v>
      </c>
      <c r="D29" s="70">
        <v>740</v>
      </c>
      <c r="E29" s="70">
        <v>4333</v>
      </c>
      <c r="F29" s="70">
        <v>1899</v>
      </c>
      <c r="G29" s="72">
        <v>0.27</v>
      </c>
      <c r="H29" s="72">
        <v>0.39</v>
      </c>
      <c r="I29" s="72">
        <v>4.2698</v>
      </c>
      <c r="J29" s="72">
        <v>4.1189</v>
      </c>
      <c r="K29" s="72">
        <v>3.3816999999999999</v>
      </c>
      <c r="L29" s="72">
        <v>0.85670000000000002</v>
      </c>
      <c r="M29" s="73" t="s">
        <v>110</v>
      </c>
      <c r="N29" s="73" t="s">
        <v>110</v>
      </c>
      <c r="O29" s="74">
        <v>4.2385000000000002</v>
      </c>
      <c r="P29" s="54"/>
    </row>
    <row r="30" spans="1:16" x14ac:dyDescent="0.25">
      <c r="A30" s="83">
        <v>560058</v>
      </c>
      <c r="B30" s="84" t="s">
        <v>36</v>
      </c>
      <c r="C30" s="70">
        <v>579</v>
      </c>
      <c r="D30" s="70">
        <v>1510</v>
      </c>
      <c r="E30" s="70">
        <v>5961</v>
      </c>
      <c r="F30" s="70">
        <v>4587</v>
      </c>
      <c r="G30" s="72">
        <v>9.7000000000000003E-2</v>
      </c>
      <c r="H30" s="72">
        <v>0.32900000000000001</v>
      </c>
      <c r="I30" s="72">
        <v>1.5238</v>
      </c>
      <c r="J30" s="72">
        <v>3.4470999999999998</v>
      </c>
      <c r="K30" s="72">
        <v>1.1839999999999999</v>
      </c>
      <c r="L30" s="72">
        <v>0.76870000000000005</v>
      </c>
      <c r="M30" s="73" t="s">
        <v>110</v>
      </c>
      <c r="N30" s="73" t="s">
        <v>110</v>
      </c>
      <c r="O30" s="74">
        <v>1.9527000000000001</v>
      </c>
    </row>
    <row r="31" spans="1:16" x14ac:dyDescent="0.25">
      <c r="A31" s="83">
        <v>560059</v>
      </c>
      <c r="B31" s="84" t="s">
        <v>37</v>
      </c>
      <c r="C31" s="70">
        <v>421</v>
      </c>
      <c r="D31" s="70">
        <v>175</v>
      </c>
      <c r="E31" s="70">
        <v>2106</v>
      </c>
      <c r="F31" s="70">
        <v>1292</v>
      </c>
      <c r="G31" s="72">
        <v>0.2</v>
      </c>
      <c r="H31" s="72">
        <v>0.13500000000000001</v>
      </c>
      <c r="I31" s="72">
        <v>3.1587000000000001</v>
      </c>
      <c r="J31" s="72">
        <v>1.3106</v>
      </c>
      <c r="K31" s="72">
        <v>2.5333000000000001</v>
      </c>
      <c r="L31" s="72">
        <v>0.25950000000000001</v>
      </c>
      <c r="M31" s="73" t="s">
        <v>110</v>
      </c>
      <c r="N31" s="73" t="s">
        <v>110</v>
      </c>
      <c r="O31" s="74">
        <v>2.7928000000000002</v>
      </c>
      <c r="P31" s="54"/>
    </row>
    <row r="32" spans="1:16" x14ac:dyDescent="0.25">
      <c r="A32" s="83">
        <v>560060</v>
      </c>
      <c r="B32" s="84" t="s">
        <v>38</v>
      </c>
      <c r="C32" s="70">
        <v>136</v>
      </c>
      <c r="D32" s="70">
        <v>1169</v>
      </c>
      <c r="E32" s="70">
        <v>2013</v>
      </c>
      <c r="F32" s="70">
        <v>1945</v>
      </c>
      <c r="G32" s="72">
        <v>6.8000000000000005E-2</v>
      </c>
      <c r="H32" s="72">
        <v>0.60099999999999998</v>
      </c>
      <c r="I32" s="72">
        <v>1.0634999999999999</v>
      </c>
      <c r="J32" s="72">
        <v>5</v>
      </c>
      <c r="K32" s="72">
        <v>0.83379999999999999</v>
      </c>
      <c r="L32" s="72">
        <v>1.08</v>
      </c>
      <c r="M32" s="73" t="s">
        <v>110</v>
      </c>
      <c r="N32" s="73" t="s">
        <v>110</v>
      </c>
      <c r="O32" s="74">
        <v>1.9137999999999999</v>
      </c>
    </row>
    <row r="33" spans="1:16" x14ac:dyDescent="0.25">
      <c r="A33" s="83">
        <v>560061</v>
      </c>
      <c r="B33" s="84" t="s">
        <v>39</v>
      </c>
      <c r="C33" s="70">
        <v>341</v>
      </c>
      <c r="D33" s="70">
        <v>515</v>
      </c>
      <c r="E33" s="70">
        <v>3210</v>
      </c>
      <c r="F33" s="70">
        <v>1846</v>
      </c>
      <c r="G33" s="72">
        <v>0.106</v>
      </c>
      <c r="H33" s="72">
        <v>0.27900000000000003</v>
      </c>
      <c r="I33" s="72">
        <v>1.6667000000000001</v>
      </c>
      <c r="J33" s="72">
        <v>2.8965000000000001</v>
      </c>
      <c r="K33" s="72">
        <v>1.2867</v>
      </c>
      <c r="L33" s="72">
        <v>0.66039999999999999</v>
      </c>
      <c r="M33" s="73" t="s">
        <v>110</v>
      </c>
      <c r="N33" s="73" t="s">
        <v>110</v>
      </c>
      <c r="O33" s="74">
        <v>1.9471000000000001</v>
      </c>
      <c r="P33" s="54"/>
    </row>
    <row r="34" spans="1:16" x14ac:dyDescent="0.25">
      <c r="A34" s="83">
        <v>560062</v>
      </c>
      <c r="B34" s="84" t="s">
        <v>40</v>
      </c>
      <c r="C34" s="70">
        <v>68</v>
      </c>
      <c r="D34" s="70">
        <v>82</v>
      </c>
      <c r="E34" s="70">
        <v>965</v>
      </c>
      <c r="F34" s="70">
        <v>632</v>
      </c>
      <c r="G34" s="72">
        <v>7.0000000000000007E-2</v>
      </c>
      <c r="H34" s="72">
        <v>0.13</v>
      </c>
      <c r="I34" s="72">
        <v>1.0952</v>
      </c>
      <c r="J34" s="72">
        <v>1.2555000000000001</v>
      </c>
      <c r="K34" s="72">
        <v>0.86629999999999996</v>
      </c>
      <c r="L34" s="72">
        <v>0.26240000000000002</v>
      </c>
      <c r="M34" s="73" t="s">
        <v>110</v>
      </c>
      <c r="N34" s="73" t="s">
        <v>110</v>
      </c>
      <c r="O34" s="74">
        <v>1.1287</v>
      </c>
    </row>
    <row r="35" spans="1:16" x14ac:dyDescent="0.25">
      <c r="A35" s="83">
        <v>560063</v>
      </c>
      <c r="B35" s="84" t="s">
        <v>41</v>
      </c>
      <c r="C35" s="70">
        <v>644</v>
      </c>
      <c r="D35" s="70">
        <v>116</v>
      </c>
      <c r="E35" s="70">
        <v>1856</v>
      </c>
      <c r="F35" s="70">
        <v>637</v>
      </c>
      <c r="G35" s="72">
        <v>0.34699999999999998</v>
      </c>
      <c r="H35" s="72">
        <v>0.182</v>
      </c>
      <c r="I35" s="72">
        <v>5</v>
      </c>
      <c r="J35" s="72">
        <v>1.8282</v>
      </c>
      <c r="K35" s="72">
        <v>3.8849999999999998</v>
      </c>
      <c r="L35" s="72">
        <v>0.40770000000000001</v>
      </c>
      <c r="M35" s="73" t="s">
        <v>110</v>
      </c>
      <c r="N35" s="73" t="s">
        <v>110</v>
      </c>
      <c r="O35" s="74">
        <v>4.2927</v>
      </c>
      <c r="P35" s="54"/>
    </row>
    <row r="36" spans="1:16" x14ac:dyDescent="0.25">
      <c r="A36" s="83">
        <v>560064</v>
      </c>
      <c r="B36" s="84" t="s">
        <v>42</v>
      </c>
      <c r="C36" s="70">
        <v>5154</v>
      </c>
      <c r="D36" s="70">
        <v>3559</v>
      </c>
      <c r="E36" s="70">
        <v>13503</v>
      </c>
      <c r="F36" s="70">
        <v>7197</v>
      </c>
      <c r="G36" s="72">
        <v>0.38200000000000001</v>
      </c>
      <c r="H36" s="72">
        <v>0.495</v>
      </c>
      <c r="I36" s="72">
        <v>5</v>
      </c>
      <c r="J36" s="72">
        <v>5</v>
      </c>
      <c r="K36" s="72">
        <v>3.895</v>
      </c>
      <c r="L36" s="72">
        <v>1.105</v>
      </c>
      <c r="M36" s="73" t="s">
        <v>110</v>
      </c>
      <c r="N36" s="73" t="s">
        <v>110</v>
      </c>
      <c r="O36" s="74">
        <v>5</v>
      </c>
    </row>
    <row r="37" spans="1:16" x14ac:dyDescent="0.25">
      <c r="A37" s="83">
        <v>560065</v>
      </c>
      <c r="B37" s="84" t="s">
        <v>43</v>
      </c>
      <c r="C37" s="70">
        <v>638</v>
      </c>
      <c r="D37" s="70">
        <v>458</v>
      </c>
      <c r="E37" s="70">
        <v>2250</v>
      </c>
      <c r="F37" s="70">
        <v>988</v>
      </c>
      <c r="G37" s="72">
        <v>0.28399999999999997</v>
      </c>
      <c r="H37" s="72">
        <v>0.46400000000000002</v>
      </c>
      <c r="I37" s="72">
        <v>4.4920999999999998</v>
      </c>
      <c r="J37" s="72">
        <v>4.9339000000000004</v>
      </c>
      <c r="K37" s="72">
        <v>3.6295999999999999</v>
      </c>
      <c r="L37" s="72">
        <v>0.94730000000000003</v>
      </c>
      <c r="M37" s="73" t="s">
        <v>110</v>
      </c>
      <c r="N37" s="73" t="s">
        <v>110</v>
      </c>
      <c r="O37" s="74">
        <v>4.5769000000000002</v>
      </c>
      <c r="P37" s="54"/>
    </row>
    <row r="38" spans="1:16" x14ac:dyDescent="0.25">
      <c r="A38" s="83">
        <v>560066</v>
      </c>
      <c r="B38" s="84" t="s">
        <v>44</v>
      </c>
      <c r="C38" s="70">
        <v>181</v>
      </c>
      <c r="D38" s="70">
        <v>76</v>
      </c>
      <c r="E38" s="70">
        <v>1668</v>
      </c>
      <c r="F38" s="70">
        <v>854</v>
      </c>
      <c r="G38" s="72">
        <v>0.109</v>
      </c>
      <c r="H38" s="72">
        <v>8.8999999999999996E-2</v>
      </c>
      <c r="I38" s="72">
        <v>1.7142999999999999</v>
      </c>
      <c r="J38" s="72">
        <v>0.80400000000000005</v>
      </c>
      <c r="K38" s="72">
        <v>1.3731</v>
      </c>
      <c r="L38" s="72">
        <v>0.16</v>
      </c>
      <c r="M38" s="73" t="s">
        <v>110</v>
      </c>
      <c r="N38" s="73" t="s">
        <v>110</v>
      </c>
      <c r="O38" s="74">
        <v>1.5330999999999999</v>
      </c>
    </row>
    <row r="39" spans="1:16" x14ac:dyDescent="0.25">
      <c r="A39" s="83">
        <v>560067</v>
      </c>
      <c r="B39" s="84" t="s">
        <v>45</v>
      </c>
      <c r="C39" s="70">
        <v>63</v>
      </c>
      <c r="D39" s="70">
        <v>836</v>
      </c>
      <c r="E39" s="70">
        <v>2419</v>
      </c>
      <c r="F39" s="70">
        <v>2054</v>
      </c>
      <c r="G39" s="72">
        <v>2.5999999999999999E-2</v>
      </c>
      <c r="H39" s="72">
        <v>0.40699999999999997</v>
      </c>
      <c r="I39" s="72">
        <v>0.39679999999999999</v>
      </c>
      <c r="J39" s="72">
        <v>4.3061999999999996</v>
      </c>
      <c r="K39" s="72">
        <v>0.30399999999999999</v>
      </c>
      <c r="L39" s="72">
        <v>1.0076000000000001</v>
      </c>
      <c r="M39" s="73" t="s">
        <v>110</v>
      </c>
      <c r="N39" s="73" t="s">
        <v>110</v>
      </c>
      <c r="O39" s="74">
        <v>1.3116000000000001</v>
      </c>
      <c r="P39" s="54"/>
    </row>
    <row r="40" spans="1:16" x14ac:dyDescent="0.25">
      <c r="A40" s="83">
        <v>560068</v>
      </c>
      <c r="B40" s="84" t="s">
        <v>46</v>
      </c>
      <c r="C40" s="70">
        <v>333</v>
      </c>
      <c r="D40" s="70">
        <v>664</v>
      </c>
      <c r="E40" s="70">
        <v>3337</v>
      </c>
      <c r="F40" s="70">
        <v>2300</v>
      </c>
      <c r="G40" s="72">
        <v>0.1</v>
      </c>
      <c r="H40" s="72">
        <v>0.28899999999999998</v>
      </c>
      <c r="I40" s="72">
        <v>1.5713999999999999</v>
      </c>
      <c r="J40" s="72">
        <v>3.0066000000000002</v>
      </c>
      <c r="K40" s="72">
        <v>1.2179</v>
      </c>
      <c r="L40" s="72">
        <v>0.67649999999999999</v>
      </c>
      <c r="M40" s="73" t="s">
        <v>110</v>
      </c>
      <c r="N40" s="73" t="s">
        <v>110</v>
      </c>
      <c r="O40" s="74">
        <v>1.8943000000000001</v>
      </c>
    </row>
    <row r="41" spans="1:16" x14ac:dyDescent="0.25">
      <c r="A41" s="83">
        <v>560069</v>
      </c>
      <c r="B41" s="84" t="s">
        <v>47</v>
      </c>
      <c r="C41" s="70">
        <v>1255</v>
      </c>
      <c r="D41" s="70">
        <v>1020</v>
      </c>
      <c r="E41" s="70">
        <v>3817</v>
      </c>
      <c r="F41" s="70">
        <v>1564</v>
      </c>
      <c r="G41" s="72">
        <v>0.32900000000000001</v>
      </c>
      <c r="H41" s="72">
        <v>0.65200000000000002</v>
      </c>
      <c r="I41" s="72">
        <v>5</v>
      </c>
      <c r="J41" s="72">
        <v>5</v>
      </c>
      <c r="K41" s="72">
        <v>3.92</v>
      </c>
      <c r="L41" s="72">
        <v>1.08</v>
      </c>
      <c r="M41" s="73" t="s">
        <v>110</v>
      </c>
      <c r="N41" s="73" t="s">
        <v>110</v>
      </c>
      <c r="O41" s="74">
        <v>5</v>
      </c>
      <c r="P41" s="54"/>
    </row>
    <row r="42" spans="1:16" x14ac:dyDescent="0.25">
      <c r="A42" s="83">
        <v>560070</v>
      </c>
      <c r="B42" s="84" t="s">
        <v>48</v>
      </c>
      <c r="C42" s="70">
        <v>3081</v>
      </c>
      <c r="D42" s="70">
        <v>1825</v>
      </c>
      <c r="E42" s="70">
        <v>14524</v>
      </c>
      <c r="F42" s="70">
        <v>7027</v>
      </c>
      <c r="G42" s="72">
        <v>0.21199999999999999</v>
      </c>
      <c r="H42" s="72">
        <v>0.26</v>
      </c>
      <c r="I42" s="72">
        <v>3.3492000000000002</v>
      </c>
      <c r="J42" s="72">
        <v>2.6871999999999998</v>
      </c>
      <c r="K42" s="72">
        <v>2.5186000000000002</v>
      </c>
      <c r="L42" s="72">
        <v>0.66639999999999999</v>
      </c>
      <c r="M42" s="73" t="s">
        <v>110</v>
      </c>
      <c r="N42" s="73" t="s">
        <v>110</v>
      </c>
      <c r="O42" s="74">
        <v>3.1850000000000001</v>
      </c>
    </row>
    <row r="43" spans="1:16" x14ac:dyDescent="0.25">
      <c r="A43" s="83">
        <v>560071</v>
      </c>
      <c r="B43" s="84" t="s">
        <v>49</v>
      </c>
      <c r="C43" s="70">
        <v>1519</v>
      </c>
      <c r="D43" s="70">
        <v>821</v>
      </c>
      <c r="E43" s="70">
        <v>4401</v>
      </c>
      <c r="F43" s="70">
        <v>2652</v>
      </c>
      <c r="G43" s="72">
        <v>0.34499999999999997</v>
      </c>
      <c r="H43" s="72">
        <v>0.31</v>
      </c>
      <c r="I43" s="72">
        <v>5</v>
      </c>
      <c r="J43" s="72">
        <v>3.2378999999999998</v>
      </c>
      <c r="K43" s="72">
        <v>3.76</v>
      </c>
      <c r="L43" s="72">
        <v>0.80300000000000005</v>
      </c>
      <c r="M43" s="73" t="s">
        <v>110</v>
      </c>
      <c r="N43" s="73" t="s">
        <v>110</v>
      </c>
      <c r="O43" s="74">
        <v>4.5629999999999997</v>
      </c>
      <c r="P43" s="54"/>
    </row>
    <row r="44" spans="1:16" x14ac:dyDescent="0.25">
      <c r="A44" s="83">
        <v>560072</v>
      </c>
      <c r="B44" s="84" t="s">
        <v>50</v>
      </c>
      <c r="C44" s="70">
        <v>975</v>
      </c>
      <c r="D44" s="70">
        <v>589</v>
      </c>
      <c r="E44" s="70">
        <v>2947</v>
      </c>
      <c r="F44" s="70">
        <v>1874</v>
      </c>
      <c r="G44" s="72">
        <v>0.33100000000000002</v>
      </c>
      <c r="H44" s="72">
        <v>0.314</v>
      </c>
      <c r="I44" s="72">
        <v>5</v>
      </c>
      <c r="J44" s="72">
        <v>3.2818999999999998</v>
      </c>
      <c r="K44" s="72">
        <v>3.96</v>
      </c>
      <c r="L44" s="72">
        <v>0.68259999999999998</v>
      </c>
      <c r="M44" s="73" t="s">
        <v>110</v>
      </c>
      <c r="N44" s="73" t="s">
        <v>110</v>
      </c>
      <c r="O44" s="74">
        <v>4.6425999999999998</v>
      </c>
    </row>
    <row r="45" spans="1:16" x14ac:dyDescent="0.25">
      <c r="A45" s="83">
        <v>560073</v>
      </c>
      <c r="B45" s="84" t="s">
        <v>51</v>
      </c>
      <c r="C45" s="70">
        <v>570</v>
      </c>
      <c r="D45" s="70">
        <v>285</v>
      </c>
      <c r="E45" s="70">
        <v>2924</v>
      </c>
      <c r="F45" s="70">
        <v>608</v>
      </c>
      <c r="G45" s="72">
        <v>0.19500000000000001</v>
      </c>
      <c r="H45" s="72">
        <v>0.46899999999999997</v>
      </c>
      <c r="I45" s="72">
        <v>3.0794000000000001</v>
      </c>
      <c r="J45" s="72">
        <v>4.9889999999999999</v>
      </c>
      <c r="K45" s="72">
        <v>2.5712999999999999</v>
      </c>
      <c r="L45" s="72">
        <v>0.82320000000000004</v>
      </c>
      <c r="M45" s="73" t="s">
        <v>110</v>
      </c>
      <c r="N45" s="73" t="s">
        <v>110</v>
      </c>
      <c r="O45" s="74">
        <v>3.3944999999999999</v>
      </c>
      <c r="P45" s="54"/>
    </row>
    <row r="46" spans="1:16" x14ac:dyDescent="0.25">
      <c r="A46" s="83">
        <v>560074</v>
      </c>
      <c r="B46" s="84" t="s">
        <v>52</v>
      </c>
      <c r="C46" s="70">
        <v>464</v>
      </c>
      <c r="D46" s="70">
        <v>146</v>
      </c>
      <c r="E46" s="70">
        <v>3382</v>
      </c>
      <c r="F46" s="70">
        <v>2125</v>
      </c>
      <c r="G46" s="72">
        <v>0.13700000000000001</v>
      </c>
      <c r="H46" s="72">
        <v>6.9000000000000006E-2</v>
      </c>
      <c r="I46" s="72">
        <v>2.1587000000000001</v>
      </c>
      <c r="J46" s="72">
        <v>0.5837</v>
      </c>
      <c r="K46" s="72">
        <v>1.6385000000000001</v>
      </c>
      <c r="L46" s="72">
        <v>0.14069999999999999</v>
      </c>
      <c r="M46" s="73" t="s">
        <v>110</v>
      </c>
      <c r="N46" s="73" t="s">
        <v>110</v>
      </c>
      <c r="O46" s="74">
        <v>1.7790999999999999</v>
      </c>
    </row>
    <row r="47" spans="1:16" x14ac:dyDescent="0.25">
      <c r="A47" s="83">
        <v>560075</v>
      </c>
      <c r="B47" s="84" t="s">
        <v>53</v>
      </c>
      <c r="C47" s="70">
        <v>671</v>
      </c>
      <c r="D47" s="70">
        <v>717</v>
      </c>
      <c r="E47" s="70">
        <v>8326</v>
      </c>
      <c r="F47" s="70">
        <v>2368</v>
      </c>
      <c r="G47" s="72">
        <v>8.1000000000000003E-2</v>
      </c>
      <c r="H47" s="72">
        <v>0.30299999999999999</v>
      </c>
      <c r="I47" s="72">
        <v>1.2698</v>
      </c>
      <c r="J47" s="72">
        <v>3.1608000000000001</v>
      </c>
      <c r="K47" s="72">
        <v>0.98029999999999995</v>
      </c>
      <c r="L47" s="72">
        <v>0.72070000000000001</v>
      </c>
      <c r="M47" s="73" t="s">
        <v>110</v>
      </c>
      <c r="N47" s="73" t="s">
        <v>110</v>
      </c>
      <c r="O47" s="74">
        <v>1.7010000000000001</v>
      </c>
      <c r="P47" s="54"/>
    </row>
    <row r="48" spans="1:16" x14ac:dyDescent="0.25">
      <c r="A48" s="83">
        <v>560076</v>
      </c>
      <c r="B48" s="84" t="s">
        <v>54</v>
      </c>
      <c r="C48" s="70">
        <v>208</v>
      </c>
      <c r="D48" s="70">
        <v>130</v>
      </c>
      <c r="E48" s="70">
        <v>1351</v>
      </c>
      <c r="F48" s="70">
        <v>456</v>
      </c>
      <c r="G48" s="72">
        <v>0.154</v>
      </c>
      <c r="H48" s="72">
        <v>0.28499999999999998</v>
      </c>
      <c r="I48" s="72">
        <v>2.4285999999999999</v>
      </c>
      <c r="J48" s="72">
        <v>2.9626000000000001</v>
      </c>
      <c r="K48" s="72">
        <v>1.9137</v>
      </c>
      <c r="L48" s="72">
        <v>0.62809999999999999</v>
      </c>
      <c r="M48" s="73" t="s">
        <v>110</v>
      </c>
      <c r="N48" s="73" t="s">
        <v>110</v>
      </c>
      <c r="O48" s="74">
        <v>2.5417999999999998</v>
      </c>
    </row>
    <row r="49" spans="1:16" x14ac:dyDescent="0.25">
      <c r="A49" s="83">
        <v>560077</v>
      </c>
      <c r="B49" s="84" t="s">
        <v>55</v>
      </c>
      <c r="C49" s="70">
        <v>109</v>
      </c>
      <c r="D49" s="70">
        <v>72</v>
      </c>
      <c r="E49" s="70">
        <v>2237</v>
      </c>
      <c r="F49" s="70">
        <v>500</v>
      </c>
      <c r="G49" s="72">
        <v>4.9000000000000002E-2</v>
      </c>
      <c r="H49" s="72">
        <v>0.14399999999999999</v>
      </c>
      <c r="I49" s="72">
        <v>0.76190000000000002</v>
      </c>
      <c r="J49" s="72">
        <v>1.4097</v>
      </c>
      <c r="K49" s="72">
        <v>0.63700000000000001</v>
      </c>
      <c r="L49" s="72">
        <v>0.23119999999999999</v>
      </c>
      <c r="M49" s="73" t="s">
        <v>110</v>
      </c>
      <c r="N49" s="73" t="s">
        <v>110</v>
      </c>
      <c r="O49" s="74">
        <v>0.86809999999999998</v>
      </c>
      <c r="P49" s="54"/>
    </row>
    <row r="50" spans="1:16" x14ac:dyDescent="0.25">
      <c r="A50" s="83">
        <v>560078</v>
      </c>
      <c r="B50" s="84" t="s">
        <v>56</v>
      </c>
      <c r="C50" s="70">
        <v>451</v>
      </c>
      <c r="D50" s="70">
        <v>543</v>
      </c>
      <c r="E50" s="70">
        <v>5732</v>
      </c>
      <c r="F50" s="70">
        <v>2961</v>
      </c>
      <c r="G50" s="72">
        <v>7.9000000000000001E-2</v>
      </c>
      <c r="H50" s="72">
        <v>0.183</v>
      </c>
      <c r="I50" s="72">
        <v>1.2381</v>
      </c>
      <c r="J50" s="72">
        <v>1.8391999999999999</v>
      </c>
      <c r="K50" s="72">
        <v>0.91500000000000004</v>
      </c>
      <c r="L50" s="72">
        <v>0.48</v>
      </c>
      <c r="M50" s="73" t="s">
        <v>110</v>
      </c>
      <c r="N50" s="73" t="s">
        <v>110</v>
      </c>
      <c r="O50" s="74">
        <v>1.395</v>
      </c>
    </row>
    <row r="51" spans="1:16" x14ac:dyDescent="0.25">
      <c r="A51" s="83">
        <v>560079</v>
      </c>
      <c r="B51" s="84" t="s">
        <v>57</v>
      </c>
      <c r="C51" s="70">
        <v>1153</v>
      </c>
      <c r="D51" s="70">
        <v>1538</v>
      </c>
      <c r="E51" s="70">
        <v>6945</v>
      </c>
      <c r="F51" s="70">
        <v>4243</v>
      </c>
      <c r="G51" s="72">
        <v>0.16600000000000001</v>
      </c>
      <c r="H51" s="72">
        <v>0.36199999999999999</v>
      </c>
      <c r="I51" s="72">
        <v>2.6190000000000002</v>
      </c>
      <c r="J51" s="72">
        <v>3.8106</v>
      </c>
      <c r="K51" s="72">
        <v>2.0270999999999999</v>
      </c>
      <c r="L51" s="72">
        <v>0.86119999999999997</v>
      </c>
      <c r="M51" s="73" t="s">
        <v>110</v>
      </c>
      <c r="N51" s="73" t="s">
        <v>110</v>
      </c>
      <c r="O51" s="74">
        <v>2.8883000000000001</v>
      </c>
      <c r="P51" s="54"/>
    </row>
    <row r="52" spans="1:16" x14ac:dyDescent="0.25">
      <c r="A52" s="83">
        <v>560080</v>
      </c>
      <c r="B52" s="84" t="s">
        <v>58</v>
      </c>
      <c r="C52" s="70">
        <v>33</v>
      </c>
      <c r="D52" s="70">
        <v>62</v>
      </c>
      <c r="E52" s="70">
        <v>2648</v>
      </c>
      <c r="F52" s="70">
        <v>1775</v>
      </c>
      <c r="G52" s="72">
        <v>1.2E-2</v>
      </c>
      <c r="H52" s="72">
        <v>3.5000000000000003E-2</v>
      </c>
      <c r="I52" s="72">
        <v>0.17460000000000001</v>
      </c>
      <c r="J52" s="72">
        <v>0.20930000000000001</v>
      </c>
      <c r="K52" s="72">
        <v>0.1346</v>
      </c>
      <c r="L52" s="72">
        <v>4.7899999999999998E-2</v>
      </c>
      <c r="M52" s="73" t="s">
        <v>110</v>
      </c>
      <c r="N52" s="73" t="s">
        <v>110</v>
      </c>
      <c r="O52" s="74">
        <v>0.1825</v>
      </c>
    </row>
    <row r="53" spans="1:16" x14ac:dyDescent="0.25">
      <c r="A53" s="83">
        <v>560081</v>
      </c>
      <c r="B53" s="84" t="s">
        <v>59</v>
      </c>
      <c r="C53" s="70">
        <v>125</v>
      </c>
      <c r="D53" s="70">
        <v>503</v>
      </c>
      <c r="E53" s="70">
        <v>2650</v>
      </c>
      <c r="F53" s="70">
        <v>2404</v>
      </c>
      <c r="G53" s="72">
        <v>4.7E-2</v>
      </c>
      <c r="H53" s="72">
        <v>0.20899999999999999</v>
      </c>
      <c r="I53" s="72">
        <v>0.73019999999999996</v>
      </c>
      <c r="J53" s="72">
        <v>2.1255999999999999</v>
      </c>
      <c r="K53" s="72">
        <v>0.54320000000000002</v>
      </c>
      <c r="L53" s="72">
        <v>0.54410000000000003</v>
      </c>
      <c r="M53" s="73" t="s">
        <v>110</v>
      </c>
      <c r="N53" s="73" t="s">
        <v>110</v>
      </c>
      <c r="O53" s="74">
        <v>1.0873999999999999</v>
      </c>
      <c r="P53" s="54"/>
    </row>
    <row r="54" spans="1:16" x14ac:dyDescent="0.25">
      <c r="A54" s="83">
        <v>560082</v>
      </c>
      <c r="B54" s="84" t="s">
        <v>60</v>
      </c>
      <c r="C54" s="70">
        <v>842</v>
      </c>
      <c r="D54" s="70">
        <v>632</v>
      </c>
      <c r="E54" s="70">
        <v>2906</v>
      </c>
      <c r="F54" s="70">
        <v>1510</v>
      </c>
      <c r="G54" s="72">
        <v>0.28999999999999998</v>
      </c>
      <c r="H54" s="72">
        <v>0.41899999999999998</v>
      </c>
      <c r="I54" s="72">
        <v>4.5872999999999999</v>
      </c>
      <c r="J54" s="72">
        <v>4.4382999999999999</v>
      </c>
      <c r="K54" s="72">
        <v>3.6743999999999999</v>
      </c>
      <c r="L54" s="72">
        <v>0.88319999999999999</v>
      </c>
      <c r="M54" s="73" t="s">
        <v>110</v>
      </c>
      <c r="N54" s="73" t="s">
        <v>110</v>
      </c>
      <c r="O54" s="74">
        <v>4.5576999999999996</v>
      </c>
    </row>
    <row r="55" spans="1:16" x14ac:dyDescent="0.25">
      <c r="A55" s="83">
        <v>560083</v>
      </c>
      <c r="B55" s="84" t="s">
        <v>61</v>
      </c>
      <c r="C55" s="70">
        <v>42</v>
      </c>
      <c r="D55" s="70">
        <v>241</v>
      </c>
      <c r="E55" s="70">
        <v>2380</v>
      </c>
      <c r="F55" s="70">
        <v>1102</v>
      </c>
      <c r="G55" s="72">
        <v>1.7999999999999999E-2</v>
      </c>
      <c r="H55" s="72">
        <v>0.219</v>
      </c>
      <c r="I55" s="72">
        <v>0.26979999999999998</v>
      </c>
      <c r="J55" s="72">
        <v>2.2357</v>
      </c>
      <c r="K55" s="72">
        <v>0.21829999999999999</v>
      </c>
      <c r="L55" s="72">
        <v>0.42699999999999999</v>
      </c>
      <c r="M55" s="73" t="s">
        <v>110</v>
      </c>
      <c r="N55" s="73" t="s">
        <v>110</v>
      </c>
      <c r="O55" s="74">
        <v>0.64529999999999998</v>
      </c>
      <c r="P55" s="54"/>
    </row>
    <row r="56" spans="1:16" x14ac:dyDescent="0.25">
      <c r="A56" s="83">
        <v>560084</v>
      </c>
      <c r="B56" s="84" t="s">
        <v>62</v>
      </c>
      <c r="C56" s="70">
        <v>43</v>
      </c>
      <c r="D56" s="70">
        <v>34</v>
      </c>
      <c r="E56" s="70">
        <v>2957</v>
      </c>
      <c r="F56" s="70">
        <v>2166</v>
      </c>
      <c r="G56" s="72">
        <v>1.4999999999999999E-2</v>
      </c>
      <c r="H56" s="72">
        <v>1.6E-2</v>
      </c>
      <c r="I56" s="72">
        <v>0.22220000000000001</v>
      </c>
      <c r="J56" s="72">
        <v>0</v>
      </c>
      <c r="K56" s="72">
        <v>0.16600000000000001</v>
      </c>
      <c r="L56" s="72">
        <v>0</v>
      </c>
      <c r="M56" s="73" t="s">
        <v>110</v>
      </c>
      <c r="N56" s="73" t="s">
        <v>110</v>
      </c>
      <c r="O56" s="74">
        <v>0.16600000000000001</v>
      </c>
    </row>
    <row r="57" spans="1:16" ht="30" x14ac:dyDescent="0.25">
      <c r="A57" s="83">
        <v>560085</v>
      </c>
      <c r="B57" s="84" t="s">
        <v>63</v>
      </c>
      <c r="C57" s="70">
        <v>186</v>
      </c>
      <c r="D57" s="70">
        <v>3</v>
      </c>
      <c r="E57" s="70">
        <v>1004</v>
      </c>
      <c r="F57" s="70">
        <v>33</v>
      </c>
      <c r="G57" s="72">
        <v>0.185</v>
      </c>
      <c r="H57" s="72">
        <v>9.0999999999999998E-2</v>
      </c>
      <c r="I57" s="72">
        <v>2.9205999999999999</v>
      </c>
      <c r="J57" s="72">
        <v>0.82599999999999996</v>
      </c>
      <c r="K57" s="72">
        <v>2.8067000000000002</v>
      </c>
      <c r="L57" s="72">
        <v>3.2199999999999999E-2</v>
      </c>
      <c r="M57" s="73" t="s">
        <v>110</v>
      </c>
      <c r="N57" s="73" t="s">
        <v>110</v>
      </c>
      <c r="O57" s="74">
        <v>2.8389000000000002</v>
      </c>
      <c r="P57" s="54"/>
    </row>
    <row r="58" spans="1:16" x14ac:dyDescent="0.25">
      <c r="A58" s="83">
        <v>560086</v>
      </c>
      <c r="B58" s="84" t="s">
        <v>64</v>
      </c>
      <c r="C58" s="70">
        <v>474</v>
      </c>
      <c r="D58" s="70">
        <v>2</v>
      </c>
      <c r="E58" s="70">
        <v>3858</v>
      </c>
      <c r="F58" s="70">
        <v>82</v>
      </c>
      <c r="G58" s="72">
        <v>0.123</v>
      </c>
      <c r="H58" s="72">
        <v>2.4E-2</v>
      </c>
      <c r="I58" s="72">
        <v>1.9365000000000001</v>
      </c>
      <c r="J58" s="72">
        <v>8.8099999999999998E-2</v>
      </c>
      <c r="K58" s="72">
        <v>1.8784000000000001</v>
      </c>
      <c r="L58" s="72">
        <v>2.5999999999999999E-3</v>
      </c>
      <c r="M58" s="73" t="s">
        <v>110</v>
      </c>
      <c r="N58" s="73" t="s">
        <v>110</v>
      </c>
      <c r="O58" s="74">
        <v>1.8811</v>
      </c>
    </row>
    <row r="59" spans="1:16" x14ac:dyDescent="0.25">
      <c r="A59" s="83">
        <v>560087</v>
      </c>
      <c r="B59" s="84" t="s">
        <v>65</v>
      </c>
      <c r="C59" s="70">
        <v>340</v>
      </c>
      <c r="D59" s="70">
        <v>0</v>
      </c>
      <c r="E59" s="70">
        <v>5189</v>
      </c>
      <c r="F59" s="70">
        <v>0</v>
      </c>
      <c r="G59" s="72">
        <v>6.6000000000000003E-2</v>
      </c>
      <c r="H59" s="72">
        <v>0</v>
      </c>
      <c r="I59" s="72">
        <v>1.0317000000000001</v>
      </c>
      <c r="J59" s="72">
        <v>0</v>
      </c>
      <c r="K59" s="72">
        <v>1.0317000000000001</v>
      </c>
      <c r="L59" s="72">
        <v>0</v>
      </c>
      <c r="M59" s="73" t="s">
        <v>110</v>
      </c>
      <c r="N59" s="73" t="s">
        <v>110</v>
      </c>
      <c r="O59" s="74">
        <v>1.0317000000000001</v>
      </c>
      <c r="P59" s="54"/>
    </row>
    <row r="60" spans="1:16" ht="30" x14ac:dyDescent="0.25">
      <c r="A60" s="83">
        <v>560088</v>
      </c>
      <c r="B60" s="84" t="s">
        <v>66</v>
      </c>
      <c r="C60" s="70">
        <v>26</v>
      </c>
      <c r="D60" s="70">
        <v>0</v>
      </c>
      <c r="E60" s="70">
        <v>931</v>
      </c>
      <c r="F60" s="70">
        <v>0</v>
      </c>
      <c r="G60" s="72">
        <v>2.8000000000000001E-2</v>
      </c>
      <c r="H60" s="72">
        <v>0</v>
      </c>
      <c r="I60" s="72">
        <v>0.42859999999999998</v>
      </c>
      <c r="J60" s="72">
        <v>0</v>
      </c>
      <c r="K60" s="72">
        <v>0.42859999999999998</v>
      </c>
      <c r="L60" s="72">
        <v>0</v>
      </c>
      <c r="M60" s="73" t="s">
        <v>110</v>
      </c>
      <c r="N60" s="73" t="s">
        <v>110</v>
      </c>
      <c r="O60" s="74">
        <v>0.42859999999999998</v>
      </c>
    </row>
    <row r="61" spans="1:16" ht="30" x14ac:dyDescent="0.25">
      <c r="A61" s="83">
        <v>560089</v>
      </c>
      <c r="B61" s="84" t="s">
        <v>67</v>
      </c>
      <c r="C61" s="70">
        <v>9</v>
      </c>
      <c r="D61" s="70">
        <v>0</v>
      </c>
      <c r="E61" s="70">
        <v>1038</v>
      </c>
      <c r="F61" s="70">
        <v>0</v>
      </c>
      <c r="G61" s="72">
        <v>8.9999999999999993E-3</v>
      </c>
      <c r="H61" s="72">
        <v>0</v>
      </c>
      <c r="I61" s="72">
        <v>0.127</v>
      </c>
      <c r="J61" s="72">
        <v>0</v>
      </c>
      <c r="K61" s="72">
        <v>0.127</v>
      </c>
      <c r="L61" s="72">
        <v>0</v>
      </c>
      <c r="M61" s="73" t="s">
        <v>110</v>
      </c>
      <c r="N61" s="73" t="s">
        <v>110</v>
      </c>
      <c r="O61" s="74">
        <v>0.127</v>
      </c>
      <c r="P61" s="54"/>
    </row>
    <row r="62" spans="1:16" ht="30" x14ac:dyDescent="0.25">
      <c r="A62" s="83">
        <v>560096</v>
      </c>
      <c r="B62" s="84" t="s">
        <v>68</v>
      </c>
      <c r="C62" s="70">
        <v>0</v>
      </c>
      <c r="D62" s="70">
        <v>0</v>
      </c>
      <c r="E62" s="70">
        <v>4</v>
      </c>
      <c r="F62" s="70">
        <v>0</v>
      </c>
      <c r="G62" s="72">
        <v>0</v>
      </c>
      <c r="H62" s="72">
        <v>0</v>
      </c>
      <c r="I62" s="72">
        <v>0</v>
      </c>
      <c r="J62" s="72">
        <v>0</v>
      </c>
      <c r="K62" s="72">
        <v>0</v>
      </c>
      <c r="L62" s="72">
        <v>0</v>
      </c>
      <c r="M62" s="73" t="s">
        <v>110</v>
      </c>
      <c r="N62" s="73" t="s">
        <v>110</v>
      </c>
      <c r="O62" s="74">
        <v>0</v>
      </c>
    </row>
    <row r="63" spans="1:16" x14ac:dyDescent="0.25">
      <c r="A63" s="83">
        <v>560098</v>
      </c>
      <c r="B63" s="84" t="s">
        <v>69</v>
      </c>
      <c r="C63" s="70">
        <v>68</v>
      </c>
      <c r="D63" s="70">
        <v>1</v>
      </c>
      <c r="E63" s="70">
        <v>521</v>
      </c>
      <c r="F63" s="70">
        <v>1</v>
      </c>
      <c r="G63" s="72">
        <v>0.13100000000000001</v>
      </c>
      <c r="H63" s="72">
        <v>1</v>
      </c>
      <c r="I63" s="72">
        <v>2.0634999999999999</v>
      </c>
      <c r="J63" s="72">
        <v>5</v>
      </c>
      <c r="K63" s="72">
        <v>2.0634999999999999</v>
      </c>
      <c r="L63" s="72">
        <v>0</v>
      </c>
      <c r="M63" s="73" t="s">
        <v>110</v>
      </c>
      <c r="N63" s="73" t="s">
        <v>110</v>
      </c>
      <c r="O63" s="74">
        <v>2.0634999999999999</v>
      </c>
      <c r="P63" s="54"/>
    </row>
    <row r="64" spans="1:16" ht="30" x14ac:dyDescent="0.25">
      <c r="A64" s="83">
        <v>560099</v>
      </c>
      <c r="B64" s="84" t="s">
        <v>70</v>
      </c>
      <c r="C64" s="70">
        <v>12</v>
      </c>
      <c r="D64" s="70">
        <v>0</v>
      </c>
      <c r="E64" s="70">
        <v>117</v>
      </c>
      <c r="F64" s="70">
        <v>0</v>
      </c>
      <c r="G64" s="72">
        <v>0.10299999999999999</v>
      </c>
      <c r="H64" s="72">
        <v>0</v>
      </c>
      <c r="I64" s="72">
        <v>1.619</v>
      </c>
      <c r="J64" s="72">
        <v>0</v>
      </c>
      <c r="K64" s="72">
        <v>1.5899000000000001</v>
      </c>
      <c r="L64" s="72">
        <v>0</v>
      </c>
      <c r="M64" s="73" t="s">
        <v>110</v>
      </c>
      <c r="N64" s="73" t="s">
        <v>110</v>
      </c>
      <c r="O64" s="74">
        <v>1.5899000000000001</v>
      </c>
    </row>
    <row r="65" spans="1:16" x14ac:dyDescent="0.25">
      <c r="A65" s="83">
        <v>560205</v>
      </c>
      <c r="B65" s="84" t="s">
        <v>71</v>
      </c>
      <c r="C65" s="70">
        <v>0</v>
      </c>
      <c r="D65" s="70">
        <v>0</v>
      </c>
      <c r="E65" s="70">
        <v>11</v>
      </c>
      <c r="F65" s="70">
        <v>18</v>
      </c>
      <c r="G65" s="72">
        <v>0</v>
      </c>
      <c r="H65" s="72">
        <v>0</v>
      </c>
      <c r="I65" s="72">
        <v>0</v>
      </c>
      <c r="J65" s="72">
        <v>0</v>
      </c>
      <c r="K65" s="72">
        <v>0</v>
      </c>
      <c r="L65" s="72">
        <v>0</v>
      </c>
      <c r="M65" s="73" t="s">
        <v>110</v>
      </c>
      <c r="N65" s="73" t="s">
        <v>110</v>
      </c>
      <c r="O65" s="74">
        <v>0</v>
      </c>
      <c r="P65" s="54"/>
    </row>
    <row r="66" spans="1:16" ht="45" x14ac:dyDescent="0.25">
      <c r="A66" s="83">
        <v>560206</v>
      </c>
      <c r="B66" s="84" t="s">
        <v>24</v>
      </c>
      <c r="C66" s="70">
        <v>439</v>
      </c>
      <c r="D66" s="70">
        <v>0</v>
      </c>
      <c r="E66" s="70">
        <v>13816</v>
      </c>
      <c r="F66" s="70">
        <v>0</v>
      </c>
      <c r="G66" s="72">
        <v>3.2000000000000001E-2</v>
      </c>
      <c r="H66" s="72">
        <v>0</v>
      </c>
      <c r="I66" s="72">
        <v>0.49209999999999998</v>
      </c>
      <c r="J66" s="72">
        <v>0</v>
      </c>
      <c r="K66" s="72">
        <v>0.49209999999999998</v>
      </c>
      <c r="L66" s="72">
        <v>0</v>
      </c>
      <c r="M66" s="73" t="s">
        <v>110</v>
      </c>
      <c r="N66" s="73" t="s">
        <v>110</v>
      </c>
      <c r="O66" s="74">
        <v>0.49209999999999998</v>
      </c>
    </row>
    <row r="67" spans="1:16" ht="45" x14ac:dyDescent="0.25">
      <c r="A67" s="83">
        <v>560214</v>
      </c>
      <c r="B67" s="84" t="s">
        <v>29</v>
      </c>
      <c r="C67" s="70">
        <v>868</v>
      </c>
      <c r="D67" s="70">
        <v>662</v>
      </c>
      <c r="E67" s="70">
        <v>15918</v>
      </c>
      <c r="F67" s="70">
        <v>10886</v>
      </c>
      <c r="G67" s="72">
        <v>5.5E-2</v>
      </c>
      <c r="H67" s="72">
        <v>6.0999999999999999E-2</v>
      </c>
      <c r="I67" s="72">
        <v>0.85709999999999997</v>
      </c>
      <c r="J67" s="72">
        <v>0.49559999999999998</v>
      </c>
      <c r="K67" s="72">
        <v>0.64710000000000001</v>
      </c>
      <c r="L67" s="72">
        <v>0.12139999999999999</v>
      </c>
      <c r="M67" s="73" t="s">
        <v>110</v>
      </c>
      <c r="N67" s="73" t="s">
        <v>110</v>
      </c>
      <c r="O67" s="74">
        <v>0.76859999999999995</v>
      </c>
    </row>
  </sheetData>
  <mergeCells count="12">
    <mergeCell ref="M4:N4"/>
    <mergeCell ref="A6:B6"/>
    <mergeCell ref="M1:O1"/>
    <mergeCell ref="A2:O2"/>
    <mergeCell ref="A3:O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7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7"/>
  <sheetViews>
    <sheetView view="pageBreakPreview" zoomScale="130" zoomScaleNormal="85" zoomScaleSheetLayoutView="130" workbookViewId="0">
      <pane xSplit="2" ySplit="6" topLeftCell="E37" activePane="bottomRight" state="frozen"/>
      <selection pane="topRight" activeCell="C1" sqref="C1"/>
      <selection pane="bottomLeft" activeCell="A7" sqref="A7"/>
      <selection pane="bottomRight" activeCell="C5" sqref="A5:XFD5"/>
    </sheetView>
  </sheetViews>
  <sheetFormatPr defaultRowHeight="15" x14ac:dyDescent="0.25"/>
  <cols>
    <col min="1" max="1" width="7.85546875" style="46" customWidth="1"/>
    <col min="2" max="2" width="30.28515625" style="47" customWidth="1"/>
    <col min="3" max="4" width="13.28515625" style="48" customWidth="1"/>
    <col min="5" max="5" width="12.140625" style="48" customWidth="1"/>
    <col min="6" max="6" width="14.28515625" style="53" customWidth="1"/>
    <col min="7" max="7" width="10.7109375" style="75" customWidth="1"/>
    <col min="8" max="8" width="10.5703125" style="51" customWidth="1"/>
    <col min="9" max="9" width="11.42578125" style="52" customWidth="1"/>
    <col min="10" max="10" width="10.85546875" style="53" bestFit="1" customWidth="1"/>
    <col min="11" max="11" width="10.28515625" style="54" customWidth="1"/>
    <col min="12" max="12" width="9.140625" style="54"/>
    <col min="13" max="13" width="12.140625" style="76" customWidth="1"/>
    <col min="14" max="14" width="9.140625" style="76"/>
    <col min="15" max="15" width="13.140625" style="55" customWidth="1"/>
    <col min="16" max="16384" width="9.140625" style="55"/>
  </cols>
  <sheetData>
    <row r="1" spans="1:16" ht="53.25" customHeight="1" x14ac:dyDescent="0.25">
      <c r="F1" s="49"/>
      <c r="G1" s="50"/>
      <c r="M1" s="212" t="s">
        <v>246</v>
      </c>
      <c r="N1" s="212"/>
      <c r="O1" s="212"/>
    </row>
    <row r="2" spans="1:16" ht="32.450000000000003" customHeight="1" x14ac:dyDescent="0.25">
      <c r="A2" s="235" t="s">
        <v>95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</row>
    <row r="3" spans="1:16" s="48" customFormat="1" ht="45" customHeight="1" x14ac:dyDescent="0.2">
      <c r="A3" s="255" t="s">
        <v>96</v>
      </c>
      <c r="B3" s="255"/>
      <c r="C3" s="255"/>
      <c r="D3" s="255"/>
      <c r="E3" s="255"/>
      <c r="F3" s="255"/>
      <c r="G3" s="255"/>
      <c r="H3" s="255"/>
      <c r="I3" s="255"/>
      <c r="J3" s="255"/>
      <c r="K3" s="255"/>
      <c r="L3" s="255"/>
      <c r="M3" s="255"/>
      <c r="N3" s="255"/>
      <c r="O3" s="255"/>
    </row>
    <row r="4" spans="1:16" s="157" customFormat="1" ht="56.25" customHeight="1" x14ac:dyDescent="0.2">
      <c r="A4" s="281" t="s">
        <v>97</v>
      </c>
      <c r="B4" s="282" t="s">
        <v>98</v>
      </c>
      <c r="C4" s="256" t="s">
        <v>99</v>
      </c>
      <c r="D4" s="257"/>
      <c r="E4" s="258" t="s">
        <v>100</v>
      </c>
      <c r="F4" s="259"/>
      <c r="G4" s="260" t="s">
        <v>101</v>
      </c>
      <c r="H4" s="261"/>
      <c r="I4" s="262" t="s">
        <v>102</v>
      </c>
      <c r="J4" s="263"/>
      <c r="K4" s="264" t="s">
        <v>103</v>
      </c>
      <c r="L4" s="264"/>
      <c r="M4" s="277" t="s">
        <v>104</v>
      </c>
      <c r="N4" s="278"/>
      <c r="O4" s="156" t="s">
        <v>105</v>
      </c>
    </row>
    <row r="5" spans="1:16" s="157" customFormat="1" ht="20.25" customHeight="1" x14ac:dyDescent="0.2">
      <c r="A5" s="281"/>
      <c r="B5" s="282"/>
      <c r="C5" s="158" t="s">
        <v>106</v>
      </c>
      <c r="D5" s="159" t="s">
        <v>107</v>
      </c>
      <c r="E5" s="158" t="s">
        <v>106</v>
      </c>
      <c r="F5" s="159" t="s">
        <v>107</v>
      </c>
      <c r="G5" s="164" t="s">
        <v>106</v>
      </c>
      <c r="H5" s="165" t="s">
        <v>107</v>
      </c>
      <c r="I5" s="160" t="s">
        <v>106</v>
      </c>
      <c r="J5" s="161" t="s">
        <v>107</v>
      </c>
      <c r="K5" s="160" t="s">
        <v>106</v>
      </c>
      <c r="L5" s="161" t="s">
        <v>107</v>
      </c>
      <c r="M5" s="162" t="s">
        <v>106</v>
      </c>
      <c r="N5" s="163" t="s">
        <v>107</v>
      </c>
      <c r="O5" s="158" t="s">
        <v>108</v>
      </c>
    </row>
    <row r="6" spans="1:16" s="67" customFormat="1" ht="13.9" customHeight="1" x14ac:dyDescent="0.25">
      <c r="A6" s="279" t="s">
        <v>109</v>
      </c>
      <c r="B6" s="280"/>
      <c r="C6" s="61">
        <v>436572</v>
      </c>
      <c r="D6" s="61">
        <v>216654</v>
      </c>
      <c r="E6" s="61">
        <v>1485056</v>
      </c>
      <c r="F6" s="61">
        <v>433379</v>
      </c>
      <c r="G6" s="62">
        <v>0.29399999999999998</v>
      </c>
      <c r="H6" s="62">
        <v>0.5</v>
      </c>
      <c r="I6" s="63"/>
      <c r="J6" s="63"/>
      <c r="K6" s="64"/>
      <c r="L6" s="64"/>
      <c r="M6" s="65">
        <v>8</v>
      </c>
      <c r="N6" s="65"/>
      <c r="O6" s="66"/>
    </row>
    <row r="7" spans="1:16" x14ac:dyDescent="0.25">
      <c r="A7" s="68">
        <v>560002</v>
      </c>
      <c r="B7" s="69" t="s">
        <v>11</v>
      </c>
      <c r="C7" s="70">
        <v>5210</v>
      </c>
      <c r="D7" s="70">
        <v>0</v>
      </c>
      <c r="E7" s="70">
        <v>17779</v>
      </c>
      <c r="F7" s="70">
        <v>0</v>
      </c>
      <c r="G7" s="71">
        <v>0.29299999999999998</v>
      </c>
      <c r="H7" s="71">
        <v>0</v>
      </c>
      <c r="I7" s="72">
        <v>2.9794999999999998</v>
      </c>
      <c r="J7" s="72">
        <v>0</v>
      </c>
      <c r="K7" s="72">
        <v>2.9794999999999998</v>
      </c>
      <c r="L7" s="72">
        <v>0</v>
      </c>
      <c r="M7" s="73" t="s">
        <v>110</v>
      </c>
      <c r="N7" s="73" t="s">
        <v>110</v>
      </c>
      <c r="O7" s="74">
        <v>2.9794999999999998</v>
      </c>
      <c r="P7" s="54"/>
    </row>
    <row r="8" spans="1:16" ht="27.6" customHeight="1" x14ac:dyDescent="0.25">
      <c r="A8" s="68">
        <v>560014</v>
      </c>
      <c r="B8" s="69" t="s">
        <v>12</v>
      </c>
      <c r="C8" s="70">
        <v>2083</v>
      </c>
      <c r="D8" s="70">
        <v>17</v>
      </c>
      <c r="E8" s="70">
        <v>5404</v>
      </c>
      <c r="F8" s="70">
        <v>80</v>
      </c>
      <c r="G8" s="71">
        <v>0.38500000000000001</v>
      </c>
      <c r="H8" s="71">
        <v>0.21299999999999999</v>
      </c>
      <c r="I8" s="72">
        <v>3.9481000000000002</v>
      </c>
      <c r="J8" s="72">
        <v>0.52010000000000001</v>
      </c>
      <c r="K8" s="72">
        <v>3.8887999999999998</v>
      </c>
      <c r="L8" s="72">
        <v>7.7999999999999996E-3</v>
      </c>
      <c r="M8" s="73" t="s">
        <v>110</v>
      </c>
      <c r="N8" s="73" t="s">
        <v>110</v>
      </c>
      <c r="O8" s="74">
        <v>3.8965999999999998</v>
      </c>
    </row>
    <row r="9" spans="1:16" x14ac:dyDescent="0.25">
      <c r="A9" s="68">
        <v>560017</v>
      </c>
      <c r="B9" s="69" t="s">
        <v>13</v>
      </c>
      <c r="C9" s="70">
        <v>29875</v>
      </c>
      <c r="D9" s="70">
        <v>0</v>
      </c>
      <c r="E9" s="70">
        <v>79773</v>
      </c>
      <c r="F9" s="70">
        <v>1</v>
      </c>
      <c r="G9" s="71">
        <v>0.375</v>
      </c>
      <c r="H9" s="71">
        <v>0</v>
      </c>
      <c r="I9" s="72">
        <v>3.8428</v>
      </c>
      <c r="J9" s="72">
        <v>0</v>
      </c>
      <c r="K9" s="72">
        <v>3.8428</v>
      </c>
      <c r="L9" s="72">
        <v>0</v>
      </c>
      <c r="M9" s="73" t="s">
        <v>110</v>
      </c>
      <c r="N9" s="73" t="s">
        <v>110</v>
      </c>
      <c r="O9" s="74">
        <v>3.8428</v>
      </c>
      <c r="P9" s="54"/>
    </row>
    <row r="10" spans="1:16" x14ac:dyDescent="0.25">
      <c r="A10" s="68">
        <v>560019</v>
      </c>
      <c r="B10" s="69" t="s">
        <v>14</v>
      </c>
      <c r="C10" s="70">
        <v>24784</v>
      </c>
      <c r="D10" s="70">
        <v>3123</v>
      </c>
      <c r="E10" s="70">
        <v>88596</v>
      </c>
      <c r="F10" s="70">
        <v>4840</v>
      </c>
      <c r="G10" s="71">
        <v>0.28000000000000003</v>
      </c>
      <c r="H10" s="71">
        <v>0.64500000000000002</v>
      </c>
      <c r="I10" s="72">
        <v>2.8426</v>
      </c>
      <c r="J10" s="72">
        <v>2.7231000000000001</v>
      </c>
      <c r="K10" s="72">
        <v>2.6947999999999999</v>
      </c>
      <c r="L10" s="72">
        <v>0.1416</v>
      </c>
      <c r="M10" s="73" t="s">
        <v>110</v>
      </c>
      <c r="N10" s="73" t="s">
        <v>110</v>
      </c>
      <c r="O10" s="74">
        <v>2.8363999999999998</v>
      </c>
    </row>
    <row r="11" spans="1:16" x14ac:dyDescent="0.25">
      <c r="A11" s="68">
        <v>560021</v>
      </c>
      <c r="B11" s="69" t="s">
        <v>15</v>
      </c>
      <c r="C11" s="70">
        <v>19234</v>
      </c>
      <c r="D11" s="70">
        <v>24570</v>
      </c>
      <c r="E11" s="70">
        <v>56059</v>
      </c>
      <c r="F11" s="70">
        <v>39534</v>
      </c>
      <c r="G11" s="71">
        <v>0.34300000000000003</v>
      </c>
      <c r="H11" s="71">
        <v>0.621</v>
      </c>
      <c r="I11" s="72">
        <v>3.5059</v>
      </c>
      <c r="J11" s="72">
        <v>2.6006999999999998</v>
      </c>
      <c r="K11" s="72">
        <v>2.0543999999999998</v>
      </c>
      <c r="L11" s="72">
        <v>1.0767</v>
      </c>
      <c r="M11" s="73">
        <v>1</v>
      </c>
      <c r="N11" s="73" t="s">
        <v>110</v>
      </c>
      <c r="O11" s="74">
        <v>1.0767</v>
      </c>
      <c r="P11" s="54"/>
    </row>
    <row r="12" spans="1:16" x14ac:dyDescent="0.25">
      <c r="A12" s="68">
        <v>560022</v>
      </c>
      <c r="B12" s="69" t="s">
        <v>16</v>
      </c>
      <c r="C12" s="70">
        <v>21236</v>
      </c>
      <c r="D12" s="70">
        <v>12340</v>
      </c>
      <c r="E12" s="70">
        <v>67163</v>
      </c>
      <c r="F12" s="70">
        <v>23310</v>
      </c>
      <c r="G12" s="71">
        <v>0.316</v>
      </c>
      <c r="H12" s="71">
        <v>0.52900000000000003</v>
      </c>
      <c r="I12" s="72">
        <v>3.2216</v>
      </c>
      <c r="J12" s="72">
        <v>2.1316000000000002</v>
      </c>
      <c r="K12" s="72">
        <v>2.3904000000000001</v>
      </c>
      <c r="L12" s="72">
        <v>0.54990000000000006</v>
      </c>
      <c r="M12" s="73" t="s">
        <v>110</v>
      </c>
      <c r="N12" s="73" t="s">
        <v>110</v>
      </c>
      <c r="O12" s="74">
        <v>2.9403999999999999</v>
      </c>
    </row>
    <row r="13" spans="1:16" x14ac:dyDescent="0.25">
      <c r="A13" s="68">
        <v>560024</v>
      </c>
      <c r="B13" s="69" t="s">
        <v>17</v>
      </c>
      <c r="C13" s="70">
        <v>561</v>
      </c>
      <c r="D13" s="70">
        <v>31879</v>
      </c>
      <c r="E13" s="70">
        <v>1782</v>
      </c>
      <c r="F13" s="70">
        <v>52495</v>
      </c>
      <c r="G13" s="71">
        <v>0.315</v>
      </c>
      <c r="H13" s="71">
        <v>0.60699999999999998</v>
      </c>
      <c r="I13" s="72">
        <v>3.2111000000000001</v>
      </c>
      <c r="J13" s="72">
        <v>2.5293000000000001</v>
      </c>
      <c r="K13" s="72">
        <v>0.106</v>
      </c>
      <c r="L13" s="72">
        <v>2.4459</v>
      </c>
      <c r="M13" s="73" t="s">
        <v>110</v>
      </c>
      <c r="N13" s="73" t="s">
        <v>110</v>
      </c>
      <c r="O13" s="74">
        <v>2.5518000000000001</v>
      </c>
      <c r="P13" s="54"/>
    </row>
    <row r="14" spans="1:16" ht="24.75" x14ac:dyDescent="0.25">
      <c r="A14" s="68">
        <v>560026</v>
      </c>
      <c r="B14" s="69" t="s">
        <v>18</v>
      </c>
      <c r="C14" s="70">
        <v>31195</v>
      </c>
      <c r="D14" s="70">
        <v>8702</v>
      </c>
      <c r="E14" s="70">
        <v>102760</v>
      </c>
      <c r="F14" s="70">
        <v>20588</v>
      </c>
      <c r="G14" s="71">
        <v>0.30399999999999999</v>
      </c>
      <c r="H14" s="71">
        <v>0.42299999999999999</v>
      </c>
      <c r="I14" s="72">
        <v>3.0952999999999999</v>
      </c>
      <c r="J14" s="72">
        <v>1.591</v>
      </c>
      <c r="K14" s="72">
        <v>2.5783999999999998</v>
      </c>
      <c r="L14" s="72">
        <v>0.26569999999999999</v>
      </c>
      <c r="M14" s="73">
        <v>1</v>
      </c>
      <c r="N14" s="73" t="s">
        <v>110</v>
      </c>
      <c r="O14" s="74">
        <v>0.26569999999999999</v>
      </c>
    </row>
    <row r="15" spans="1:16" x14ac:dyDescent="0.25">
      <c r="A15" s="68">
        <v>560032</v>
      </c>
      <c r="B15" s="69" t="s">
        <v>20</v>
      </c>
      <c r="C15" s="70">
        <v>6431</v>
      </c>
      <c r="D15" s="70">
        <v>0</v>
      </c>
      <c r="E15" s="70">
        <v>20139</v>
      </c>
      <c r="F15" s="70">
        <v>1</v>
      </c>
      <c r="G15" s="71">
        <v>0.31900000000000001</v>
      </c>
      <c r="H15" s="71">
        <v>0</v>
      </c>
      <c r="I15" s="72">
        <v>3.2532000000000001</v>
      </c>
      <c r="J15" s="72">
        <v>0</v>
      </c>
      <c r="K15" s="72">
        <v>3.2532000000000001</v>
      </c>
      <c r="L15" s="72">
        <v>0</v>
      </c>
      <c r="M15" s="73" t="s">
        <v>110</v>
      </c>
      <c r="N15" s="73" t="s">
        <v>110</v>
      </c>
      <c r="O15" s="74">
        <v>3.2532000000000001</v>
      </c>
      <c r="P15" s="54"/>
    </row>
    <row r="16" spans="1:16" x14ac:dyDescent="0.25">
      <c r="A16" s="68">
        <v>560033</v>
      </c>
      <c r="B16" s="69" t="s">
        <v>21</v>
      </c>
      <c r="C16" s="70">
        <v>14762</v>
      </c>
      <c r="D16" s="70">
        <v>0</v>
      </c>
      <c r="E16" s="70">
        <v>42994</v>
      </c>
      <c r="F16" s="70">
        <v>0</v>
      </c>
      <c r="G16" s="71">
        <v>0.34300000000000003</v>
      </c>
      <c r="H16" s="71">
        <v>0</v>
      </c>
      <c r="I16" s="72">
        <v>3.5059</v>
      </c>
      <c r="J16" s="72">
        <v>0</v>
      </c>
      <c r="K16" s="72">
        <v>3.5059</v>
      </c>
      <c r="L16" s="72">
        <v>0</v>
      </c>
      <c r="M16" s="73" t="s">
        <v>110</v>
      </c>
      <c r="N16" s="73" t="s">
        <v>110</v>
      </c>
      <c r="O16" s="74">
        <v>3.5059</v>
      </c>
    </row>
    <row r="17" spans="1:16" x14ac:dyDescent="0.25">
      <c r="A17" s="68">
        <v>560034</v>
      </c>
      <c r="B17" s="69" t="s">
        <v>22</v>
      </c>
      <c r="C17" s="70">
        <v>12208</v>
      </c>
      <c r="D17" s="70">
        <v>6</v>
      </c>
      <c r="E17" s="70">
        <v>37392</v>
      </c>
      <c r="F17" s="70">
        <v>2</v>
      </c>
      <c r="G17" s="71">
        <v>0.32600000000000001</v>
      </c>
      <c r="H17" s="71">
        <v>3</v>
      </c>
      <c r="I17" s="72">
        <v>3.3269000000000002</v>
      </c>
      <c r="J17" s="72">
        <v>5</v>
      </c>
      <c r="K17" s="72">
        <v>3.3269000000000002</v>
      </c>
      <c r="L17" s="72">
        <v>0</v>
      </c>
      <c r="M17" s="73">
        <v>1</v>
      </c>
      <c r="N17" s="73" t="s">
        <v>110</v>
      </c>
      <c r="O17" s="74">
        <v>0</v>
      </c>
      <c r="P17" s="54"/>
    </row>
    <row r="18" spans="1:16" x14ac:dyDescent="0.25">
      <c r="A18" s="68">
        <v>560035</v>
      </c>
      <c r="B18" s="69" t="s">
        <v>23</v>
      </c>
      <c r="C18" s="70">
        <v>111</v>
      </c>
      <c r="D18" s="70">
        <v>16721</v>
      </c>
      <c r="E18" s="70">
        <v>1691</v>
      </c>
      <c r="F18" s="70">
        <v>33566</v>
      </c>
      <c r="G18" s="71">
        <v>6.6000000000000003E-2</v>
      </c>
      <c r="H18" s="71">
        <v>0.498</v>
      </c>
      <c r="I18" s="72">
        <v>0.58960000000000001</v>
      </c>
      <c r="J18" s="72">
        <v>1.9735</v>
      </c>
      <c r="K18" s="72">
        <v>2.8299999999999999E-2</v>
      </c>
      <c r="L18" s="72">
        <v>1.8788</v>
      </c>
      <c r="M18" s="73" t="s">
        <v>110</v>
      </c>
      <c r="N18" s="73" t="s">
        <v>110</v>
      </c>
      <c r="O18" s="74">
        <v>1.9071</v>
      </c>
    </row>
    <row r="19" spans="1:16" x14ac:dyDescent="0.25">
      <c r="A19" s="68">
        <v>560036</v>
      </c>
      <c r="B19" s="69" t="s">
        <v>19</v>
      </c>
      <c r="C19" s="70">
        <v>8463</v>
      </c>
      <c r="D19" s="70">
        <v>4238</v>
      </c>
      <c r="E19" s="70">
        <v>44999</v>
      </c>
      <c r="F19" s="70">
        <v>10345</v>
      </c>
      <c r="G19" s="71">
        <v>0.188</v>
      </c>
      <c r="H19" s="71">
        <v>0.41</v>
      </c>
      <c r="I19" s="72">
        <v>1.8740000000000001</v>
      </c>
      <c r="J19" s="72">
        <v>1.5246999999999999</v>
      </c>
      <c r="K19" s="72">
        <v>1.5236000000000001</v>
      </c>
      <c r="L19" s="72">
        <v>0.28510000000000002</v>
      </c>
      <c r="M19" s="73" t="s">
        <v>110</v>
      </c>
      <c r="N19" s="73" t="s">
        <v>110</v>
      </c>
      <c r="O19" s="74">
        <v>1.8087</v>
      </c>
      <c r="P19" s="54"/>
    </row>
    <row r="20" spans="1:16" x14ac:dyDescent="0.25">
      <c r="A20" s="68">
        <v>560041</v>
      </c>
      <c r="B20" s="69" t="s">
        <v>25</v>
      </c>
      <c r="C20" s="70">
        <v>16</v>
      </c>
      <c r="D20" s="70">
        <v>10535</v>
      </c>
      <c r="E20" s="70">
        <v>302</v>
      </c>
      <c r="F20" s="70">
        <v>19373</v>
      </c>
      <c r="G20" s="71">
        <v>5.2999999999999999E-2</v>
      </c>
      <c r="H20" s="71">
        <v>0.54400000000000004</v>
      </c>
      <c r="I20" s="72">
        <v>0.45269999999999999</v>
      </c>
      <c r="J20" s="72">
        <v>2.2081</v>
      </c>
      <c r="K20" s="72">
        <v>6.7999999999999996E-3</v>
      </c>
      <c r="L20" s="72">
        <v>2.1749000000000001</v>
      </c>
      <c r="M20" s="73" t="s">
        <v>110</v>
      </c>
      <c r="N20" s="73" t="s">
        <v>110</v>
      </c>
      <c r="O20" s="74">
        <v>2.1817000000000002</v>
      </c>
    </row>
    <row r="21" spans="1:16" x14ac:dyDescent="0.25">
      <c r="A21" s="68">
        <v>560043</v>
      </c>
      <c r="B21" s="69" t="s">
        <v>26</v>
      </c>
      <c r="C21" s="70">
        <v>5424</v>
      </c>
      <c r="D21" s="70">
        <v>1948</v>
      </c>
      <c r="E21" s="70">
        <v>20503</v>
      </c>
      <c r="F21" s="70">
        <v>5112</v>
      </c>
      <c r="G21" s="71">
        <v>0.26500000000000001</v>
      </c>
      <c r="H21" s="71">
        <v>0.38100000000000001</v>
      </c>
      <c r="I21" s="72">
        <v>2.6846999999999999</v>
      </c>
      <c r="J21" s="72">
        <v>1.3768</v>
      </c>
      <c r="K21" s="72">
        <v>2.1476999999999999</v>
      </c>
      <c r="L21" s="72">
        <v>0.27539999999999998</v>
      </c>
      <c r="M21" s="73" t="s">
        <v>110</v>
      </c>
      <c r="N21" s="73" t="s">
        <v>110</v>
      </c>
      <c r="O21" s="74">
        <v>2.4230999999999998</v>
      </c>
      <c r="P21" s="54"/>
    </row>
    <row r="22" spans="1:16" x14ac:dyDescent="0.25">
      <c r="A22" s="68">
        <v>560045</v>
      </c>
      <c r="B22" s="69" t="s">
        <v>27</v>
      </c>
      <c r="C22" s="70">
        <v>6177</v>
      </c>
      <c r="D22" s="70">
        <v>4295</v>
      </c>
      <c r="E22" s="70">
        <v>20321</v>
      </c>
      <c r="F22" s="70">
        <v>6017</v>
      </c>
      <c r="G22" s="71">
        <v>0.30399999999999999</v>
      </c>
      <c r="H22" s="71">
        <v>0.71399999999999997</v>
      </c>
      <c r="I22" s="72">
        <v>3.0952999999999999</v>
      </c>
      <c r="J22" s="72">
        <v>3.0750000000000002</v>
      </c>
      <c r="K22" s="72">
        <v>2.3896000000000002</v>
      </c>
      <c r="L22" s="72">
        <v>0.70109999999999995</v>
      </c>
      <c r="M22" s="73" t="s">
        <v>110</v>
      </c>
      <c r="N22" s="73" t="s">
        <v>110</v>
      </c>
      <c r="O22" s="74">
        <v>3.0905999999999998</v>
      </c>
    </row>
    <row r="23" spans="1:16" x14ac:dyDescent="0.25">
      <c r="A23" s="68">
        <v>560047</v>
      </c>
      <c r="B23" s="69" t="s">
        <v>28</v>
      </c>
      <c r="C23" s="70">
        <v>8983</v>
      </c>
      <c r="D23" s="70">
        <v>4092</v>
      </c>
      <c r="E23" s="70">
        <v>28688</v>
      </c>
      <c r="F23" s="70">
        <v>8156</v>
      </c>
      <c r="G23" s="71">
        <v>0.313</v>
      </c>
      <c r="H23" s="71">
        <v>0.502</v>
      </c>
      <c r="I23" s="72">
        <v>3.19</v>
      </c>
      <c r="J23" s="72">
        <v>1.9939</v>
      </c>
      <c r="K23" s="72">
        <v>2.4849999999999999</v>
      </c>
      <c r="L23" s="72">
        <v>0.44059999999999999</v>
      </c>
      <c r="M23" s="73" t="s">
        <v>110</v>
      </c>
      <c r="N23" s="73" t="s">
        <v>110</v>
      </c>
      <c r="O23" s="74">
        <v>2.9257</v>
      </c>
      <c r="P23" s="54"/>
    </row>
    <row r="24" spans="1:16" x14ac:dyDescent="0.25">
      <c r="A24" s="68">
        <v>560052</v>
      </c>
      <c r="B24" s="69" t="s">
        <v>30</v>
      </c>
      <c r="C24" s="70">
        <v>5944</v>
      </c>
      <c r="D24" s="70">
        <v>1871</v>
      </c>
      <c r="E24" s="70">
        <v>17008</v>
      </c>
      <c r="F24" s="70">
        <v>5280</v>
      </c>
      <c r="G24" s="71">
        <v>0.34899999999999998</v>
      </c>
      <c r="H24" s="71">
        <v>0.35399999999999998</v>
      </c>
      <c r="I24" s="72">
        <v>3.569</v>
      </c>
      <c r="J24" s="72">
        <v>1.2392000000000001</v>
      </c>
      <c r="K24" s="72">
        <v>2.7231999999999998</v>
      </c>
      <c r="L24" s="72">
        <v>0.29370000000000002</v>
      </c>
      <c r="M24" s="73">
        <v>1</v>
      </c>
      <c r="N24" s="73" t="s">
        <v>110</v>
      </c>
      <c r="O24" s="74">
        <v>0.29370000000000002</v>
      </c>
    </row>
    <row r="25" spans="1:16" x14ac:dyDescent="0.25">
      <c r="A25" s="68">
        <v>560053</v>
      </c>
      <c r="B25" s="69" t="s">
        <v>31</v>
      </c>
      <c r="C25" s="70">
        <v>3540</v>
      </c>
      <c r="D25" s="70">
        <v>1107</v>
      </c>
      <c r="E25" s="70">
        <v>15144</v>
      </c>
      <c r="F25" s="70">
        <v>4076</v>
      </c>
      <c r="G25" s="71">
        <v>0.23400000000000001</v>
      </c>
      <c r="H25" s="71">
        <v>0.27200000000000002</v>
      </c>
      <c r="I25" s="72">
        <v>2.3582999999999998</v>
      </c>
      <c r="J25" s="72">
        <v>0.82099999999999995</v>
      </c>
      <c r="K25" s="72">
        <v>1.8583000000000001</v>
      </c>
      <c r="L25" s="72">
        <v>0.1741</v>
      </c>
      <c r="M25" s="73" t="s">
        <v>110</v>
      </c>
      <c r="N25" s="73" t="s">
        <v>110</v>
      </c>
      <c r="O25" s="74">
        <v>2.0324</v>
      </c>
      <c r="P25" s="54"/>
    </row>
    <row r="26" spans="1:16" x14ac:dyDescent="0.25">
      <c r="A26" s="68">
        <v>560054</v>
      </c>
      <c r="B26" s="69" t="s">
        <v>32</v>
      </c>
      <c r="C26" s="70">
        <v>5457</v>
      </c>
      <c r="D26" s="70">
        <v>5252</v>
      </c>
      <c r="E26" s="70">
        <v>15412</v>
      </c>
      <c r="F26" s="70">
        <v>5423</v>
      </c>
      <c r="G26" s="71">
        <v>0.35399999999999998</v>
      </c>
      <c r="H26" s="71">
        <v>0.96799999999999997</v>
      </c>
      <c r="I26" s="72">
        <v>3.6217000000000001</v>
      </c>
      <c r="J26" s="72">
        <v>4.3701999999999996</v>
      </c>
      <c r="K26" s="72">
        <v>2.68</v>
      </c>
      <c r="L26" s="72">
        <v>1.1363000000000001</v>
      </c>
      <c r="M26" s="73" t="s">
        <v>110</v>
      </c>
      <c r="N26" s="73" t="s">
        <v>110</v>
      </c>
      <c r="O26" s="74">
        <v>3.8163</v>
      </c>
    </row>
    <row r="27" spans="1:16" x14ac:dyDescent="0.25">
      <c r="A27" s="68">
        <v>560055</v>
      </c>
      <c r="B27" s="69" t="s">
        <v>33</v>
      </c>
      <c r="C27" s="70">
        <v>1272</v>
      </c>
      <c r="D27" s="70">
        <v>792</v>
      </c>
      <c r="E27" s="70">
        <v>10607</v>
      </c>
      <c r="F27" s="70">
        <v>2607</v>
      </c>
      <c r="G27" s="71">
        <v>0.12</v>
      </c>
      <c r="H27" s="71">
        <v>0.30399999999999999</v>
      </c>
      <c r="I27" s="72">
        <v>1.1580999999999999</v>
      </c>
      <c r="J27" s="72">
        <v>0.98419999999999996</v>
      </c>
      <c r="K27" s="72">
        <v>0.93</v>
      </c>
      <c r="L27" s="72">
        <v>0.19389999999999999</v>
      </c>
      <c r="M27" s="73" t="s">
        <v>110</v>
      </c>
      <c r="N27" s="73" t="s">
        <v>110</v>
      </c>
      <c r="O27" s="74">
        <v>1.1237999999999999</v>
      </c>
      <c r="P27" s="54"/>
    </row>
    <row r="28" spans="1:16" x14ac:dyDescent="0.25">
      <c r="A28" s="68">
        <v>560056</v>
      </c>
      <c r="B28" s="69" t="s">
        <v>34</v>
      </c>
      <c r="C28" s="70">
        <v>3772</v>
      </c>
      <c r="D28" s="70">
        <v>1208</v>
      </c>
      <c r="E28" s="70">
        <v>14915</v>
      </c>
      <c r="F28" s="70">
        <v>3378</v>
      </c>
      <c r="G28" s="71">
        <v>0.253</v>
      </c>
      <c r="H28" s="71">
        <v>0.35799999999999998</v>
      </c>
      <c r="I28" s="72">
        <v>2.5583</v>
      </c>
      <c r="J28" s="72">
        <v>1.2596000000000001</v>
      </c>
      <c r="K28" s="72">
        <v>2.0851000000000002</v>
      </c>
      <c r="L28" s="72">
        <v>0.23300000000000001</v>
      </c>
      <c r="M28" s="73" t="s">
        <v>110</v>
      </c>
      <c r="N28" s="73" t="s">
        <v>110</v>
      </c>
      <c r="O28" s="74">
        <v>2.3180999999999998</v>
      </c>
    </row>
    <row r="29" spans="1:16" x14ac:dyDescent="0.25">
      <c r="A29" s="68">
        <v>560057</v>
      </c>
      <c r="B29" s="69" t="s">
        <v>35</v>
      </c>
      <c r="C29" s="70">
        <v>4959</v>
      </c>
      <c r="D29" s="70">
        <v>2238</v>
      </c>
      <c r="E29" s="70">
        <v>12098</v>
      </c>
      <c r="F29" s="70">
        <v>3168</v>
      </c>
      <c r="G29" s="71">
        <v>0.41</v>
      </c>
      <c r="H29" s="71">
        <v>0.70599999999999996</v>
      </c>
      <c r="I29" s="72">
        <v>4.2112999999999996</v>
      </c>
      <c r="J29" s="72">
        <v>3.0341999999999998</v>
      </c>
      <c r="K29" s="72">
        <v>3.3353000000000002</v>
      </c>
      <c r="L29" s="72">
        <v>0.63109999999999999</v>
      </c>
      <c r="M29" s="73" t="s">
        <v>110</v>
      </c>
      <c r="N29" s="73" t="s">
        <v>110</v>
      </c>
      <c r="O29" s="74">
        <v>3.9664000000000001</v>
      </c>
      <c r="P29" s="54"/>
    </row>
    <row r="30" spans="1:16" x14ac:dyDescent="0.25">
      <c r="A30" s="68">
        <v>560058</v>
      </c>
      <c r="B30" s="69" t="s">
        <v>36</v>
      </c>
      <c r="C30" s="70">
        <v>10762</v>
      </c>
      <c r="D30" s="70">
        <v>6262</v>
      </c>
      <c r="E30" s="70">
        <v>34587</v>
      </c>
      <c r="F30" s="70">
        <v>9931</v>
      </c>
      <c r="G30" s="71">
        <v>0.311</v>
      </c>
      <c r="H30" s="71">
        <v>0.63100000000000001</v>
      </c>
      <c r="I30" s="72">
        <v>3.169</v>
      </c>
      <c r="J30" s="72">
        <v>2.6516999999999999</v>
      </c>
      <c r="K30" s="72">
        <v>2.4622999999999999</v>
      </c>
      <c r="L30" s="72">
        <v>0.59130000000000005</v>
      </c>
      <c r="M30" s="73" t="s">
        <v>110</v>
      </c>
      <c r="N30" s="73" t="s">
        <v>110</v>
      </c>
      <c r="O30" s="74">
        <v>3.0535999999999999</v>
      </c>
    </row>
    <row r="31" spans="1:16" x14ac:dyDescent="0.25">
      <c r="A31" s="68">
        <v>560059</v>
      </c>
      <c r="B31" s="69" t="s">
        <v>37</v>
      </c>
      <c r="C31" s="70">
        <v>2640</v>
      </c>
      <c r="D31" s="70">
        <v>1418</v>
      </c>
      <c r="E31" s="70">
        <v>10606</v>
      </c>
      <c r="F31" s="70">
        <v>2611</v>
      </c>
      <c r="G31" s="71">
        <v>0.249</v>
      </c>
      <c r="H31" s="71">
        <v>0.54300000000000004</v>
      </c>
      <c r="I31" s="72">
        <v>2.5162</v>
      </c>
      <c r="J31" s="72">
        <v>2.2029999999999998</v>
      </c>
      <c r="K31" s="72">
        <v>2.0179999999999998</v>
      </c>
      <c r="L31" s="72">
        <v>0.43619999999999998</v>
      </c>
      <c r="M31" s="73" t="s">
        <v>110</v>
      </c>
      <c r="N31" s="73" t="s">
        <v>110</v>
      </c>
      <c r="O31" s="74">
        <v>2.4542000000000002</v>
      </c>
      <c r="P31" s="54"/>
    </row>
    <row r="32" spans="1:16" x14ac:dyDescent="0.25">
      <c r="A32" s="68">
        <v>560060</v>
      </c>
      <c r="B32" s="69" t="s">
        <v>38</v>
      </c>
      <c r="C32" s="70">
        <v>3455</v>
      </c>
      <c r="D32" s="70">
        <v>2425</v>
      </c>
      <c r="E32" s="70">
        <v>11480</v>
      </c>
      <c r="F32" s="70">
        <v>3164</v>
      </c>
      <c r="G32" s="71">
        <v>0.30099999999999999</v>
      </c>
      <c r="H32" s="71">
        <v>0.76600000000000001</v>
      </c>
      <c r="I32" s="72">
        <v>3.0636999999999999</v>
      </c>
      <c r="J32" s="72">
        <v>3.3401000000000001</v>
      </c>
      <c r="K32" s="72">
        <v>2.4018999999999999</v>
      </c>
      <c r="L32" s="72">
        <v>0.72150000000000003</v>
      </c>
      <c r="M32" s="73" t="s">
        <v>110</v>
      </c>
      <c r="N32" s="73" t="s">
        <v>110</v>
      </c>
      <c r="O32" s="74">
        <v>3.1234000000000002</v>
      </c>
    </row>
    <row r="33" spans="1:16" x14ac:dyDescent="0.25">
      <c r="A33" s="68">
        <v>560061</v>
      </c>
      <c r="B33" s="69" t="s">
        <v>39</v>
      </c>
      <c r="C33" s="70">
        <v>4350</v>
      </c>
      <c r="D33" s="70">
        <v>2137</v>
      </c>
      <c r="E33" s="70">
        <v>17920</v>
      </c>
      <c r="F33" s="70">
        <v>5302</v>
      </c>
      <c r="G33" s="71">
        <v>0.24299999999999999</v>
      </c>
      <c r="H33" s="71">
        <v>0.40300000000000002</v>
      </c>
      <c r="I33" s="72">
        <v>2.4531000000000001</v>
      </c>
      <c r="J33" s="72">
        <v>1.4890000000000001</v>
      </c>
      <c r="K33" s="72">
        <v>1.8937999999999999</v>
      </c>
      <c r="L33" s="72">
        <v>0.33950000000000002</v>
      </c>
      <c r="M33" s="73" t="s">
        <v>110</v>
      </c>
      <c r="N33" s="73" t="s">
        <v>110</v>
      </c>
      <c r="O33" s="74">
        <v>2.2332999999999998</v>
      </c>
      <c r="P33" s="54"/>
    </row>
    <row r="34" spans="1:16" x14ac:dyDescent="0.25">
      <c r="A34" s="68">
        <v>560062</v>
      </c>
      <c r="B34" s="69" t="s">
        <v>40</v>
      </c>
      <c r="C34" s="70">
        <v>2097</v>
      </c>
      <c r="D34" s="70">
        <v>783</v>
      </c>
      <c r="E34" s="70">
        <v>12569</v>
      </c>
      <c r="F34" s="70">
        <v>3313</v>
      </c>
      <c r="G34" s="71">
        <v>0.16700000000000001</v>
      </c>
      <c r="H34" s="71">
        <v>0.23599999999999999</v>
      </c>
      <c r="I34" s="72">
        <v>1.6529</v>
      </c>
      <c r="J34" s="72">
        <v>0.63739999999999997</v>
      </c>
      <c r="K34" s="72">
        <v>1.3075000000000001</v>
      </c>
      <c r="L34" s="72">
        <v>0.13320000000000001</v>
      </c>
      <c r="M34" s="73" t="s">
        <v>110</v>
      </c>
      <c r="N34" s="73" t="s">
        <v>110</v>
      </c>
      <c r="O34" s="74">
        <v>1.4407000000000001</v>
      </c>
    </row>
    <row r="35" spans="1:16" x14ac:dyDescent="0.25">
      <c r="A35" s="68">
        <v>560063</v>
      </c>
      <c r="B35" s="69" t="s">
        <v>41</v>
      </c>
      <c r="C35" s="70">
        <v>2069</v>
      </c>
      <c r="D35" s="70">
        <v>654</v>
      </c>
      <c r="E35" s="70">
        <v>13649</v>
      </c>
      <c r="F35" s="70">
        <v>3928</v>
      </c>
      <c r="G35" s="71">
        <v>0.152</v>
      </c>
      <c r="H35" s="71">
        <v>0.16600000000000001</v>
      </c>
      <c r="I35" s="72">
        <v>1.4950000000000001</v>
      </c>
      <c r="J35" s="72">
        <v>0.28050000000000003</v>
      </c>
      <c r="K35" s="72">
        <v>1.1616</v>
      </c>
      <c r="L35" s="72">
        <v>6.25E-2</v>
      </c>
      <c r="M35" s="73" t="s">
        <v>110</v>
      </c>
      <c r="N35" s="73" t="s">
        <v>110</v>
      </c>
      <c r="O35" s="74">
        <v>1.2242</v>
      </c>
      <c r="P35" s="54"/>
    </row>
    <row r="36" spans="1:16" x14ac:dyDescent="0.25">
      <c r="A36" s="68">
        <v>560064</v>
      </c>
      <c r="B36" s="69" t="s">
        <v>42</v>
      </c>
      <c r="C36" s="70">
        <v>13624</v>
      </c>
      <c r="D36" s="70">
        <v>7334</v>
      </c>
      <c r="E36" s="70">
        <v>30028</v>
      </c>
      <c r="F36" s="70">
        <v>8496</v>
      </c>
      <c r="G36" s="71">
        <v>0.45400000000000001</v>
      </c>
      <c r="H36" s="71">
        <v>0.86299999999999999</v>
      </c>
      <c r="I36" s="72">
        <v>4.6745000000000001</v>
      </c>
      <c r="J36" s="72">
        <v>3.8348</v>
      </c>
      <c r="K36" s="72">
        <v>3.6414</v>
      </c>
      <c r="L36" s="72">
        <v>0.84750000000000003</v>
      </c>
      <c r="M36" s="73" t="s">
        <v>110</v>
      </c>
      <c r="N36" s="73" t="s">
        <v>110</v>
      </c>
      <c r="O36" s="74">
        <v>4.4889000000000001</v>
      </c>
    </row>
    <row r="37" spans="1:16" x14ac:dyDescent="0.25">
      <c r="A37" s="68">
        <v>560065</v>
      </c>
      <c r="B37" s="69" t="s">
        <v>43</v>
      </c>
      <c r="C37" s="70">
        <v>3499</v>
      </c>
      <c r="D37" s="70">
        <v>1141</v>
      </c>
      <c r="E37" s="70">
        <v>12754</v>
      </c>
      <c r="F37" s="70">
        <v>3035</v>
      </c>
      <c r="G37" s="71">
        <v>0.27400000000000002</v>
      </c>
      <c r="H37" s="71">
        <v>0.376</v>
      </c>
      <c r="I37" s="72">
        <v>2.7793999999999999</v>
      </c>
      <c r="J37" s="72">
        <v>1.3513999999999999</v>
      </c>
      <c r="K37" s="72">
        <v>2.2458</v>
      </c>
      <c r="L37" s="72">
        <v>0.25950000000000001</v>
      </c>
      <c r="M37" s="73" t="s">
        <v>110</v>
      </c>
      <c r="N37" s="73" t="s">
        <v>110</v>
      </c>
      <c r="O37" s="74">
        <v>2.5051999999999999</v>
      </c>
      <c r="P37" s="54"/>
    </row>
    <row r="38" spans="1:16" x14ac:dyDescent="0.25">
      <c r="A38" s="68">
        <v>560066</v>
      </c>
      <c r="B38" s="69" t="s">
        <v>44</v>
      </c>
      <c r="C38" s="70">
        <v>2405</v>
      </c>
      <c r="D38" s="70">
        <v>894</v>
      </c>
      <c r="E38" s="70">
        <v>8684</v>
      </c>
      <c r="F38" s="70">
        <v>2158</v>
      </c>
      <c r="G38" s="71">
        <v>0.27700000000000002</v>
      </c>
      <c r="H38" s="71">
        <v>0.41399999999999998</v>
      </c>
      <c r="I38" s="72">
        <v>2.8109999999999999</v>
      </c>
      <c r="J38" s="72">
        <v>1.5450999999999999</v>
      </c>
      <c r="K38" s="72">
        <v>2.2515999999999998</v>
      </c>
      <c r="L38" s="72">
        <v>0.3075</v>
      </c>
      <c r="M38" s="73" t="s">
        <v>110</v>
      </c>
      <c r="N38" s="73" t="s">
        <v>110</v>
      </c>
      <c r="O38" s="74">
        <v>2.5590999999999999</v>
      </c>
    </row>
    <row r="39" spans="1:16" x14ac:dyDescent="0.25">
      <c r="A39" s="68">
        <v>560067</v>
      </c>
      <c r="B39" s="69" t="s">
        <v>45</v>
      </c>
      <c r="C39" s="70">
        <v>4062</v>
      </c>
      <c r="D39" s="70">
        <v>2473</v>
      </c>
      <c r="E39" s="70">
        <v>21500</v>
      </c>
      <c r="F39" s="70">
        <v>6568</v>
      </c>
      <c r="G39" s="71">
        <v>0.189</v>
      </c>
      <c r="H39" s="71">
        <v>0.377</v>
      </c>
      <c r="I39" s="72">
        <v>1.8845000000000001</v>
      </c>
      <c r="J39" s="72">
        <v>1.3565</v>
      </c>
      <c r="K39" s="72">
        <v>1.4436</v>
      </c>
      <c r="L39" s="72">
        <v>0.31740000000000002</v>
      </c>
      <c r="M39" s="73">
        <v>1</v>
      </c>
      <c r="N39" s="73" t="s">
        <v>110</v>
      </c>
      <c r="O39" s="74">
        <v>0.31740000000000002</v>
      </c>
      <c r="P39" s="54"/>
    </row>
    <row r="40" spans="1:16" x14ac:dyDescent="0.25">
      <c r="A40" s="68">
        <v>560068</v>
      </c>
      <c r="B40" s="69" t="s">
        <v>46</v>
      </c>
      <c r="C40" s="70">
        <v>5941</v>
      </c>
      <c r="D40" s="70">
        <v>3053</v>
      </c>
      <c r="E40" s="70">
        <v>25057</v>
      </c>
      <c r="F40" s="70">
        <v>7272</v>
      </c>
      <c r="G40" s="71">
        <v>0.23699999999999999</v>
      </c>
      <c r="H40" s="71">
        <v>0.42</v>
      </c>
      <c r="I40" s="72">
        <v>2.3898999999999999</v>
      </c>
      <c r="J40" s="72">
        <v>1.5757000000000001</v>
      </c>
      <c r="K40" s="72">
        <v>1.8522000000000001</v>
      </c>
      <c r="L40" s="72">
        <v>0.35449999999999998</v>
      </c>
      <c r="M40" s="73" t="s">
        <v>110</v>
      </c>
      <c r="N40" s="73" t="s">
        <v>110</v>
      </c>
      <c r="O40" s="74">
        <v>2.2067000000000001</v>
      </c>
    </row>
    <row r="41" spans="1:16" x14ac:dyDescent="0.25">
      <c r="A41" s="68">
        <v>560069</v>
      </c>
      <c r="B41" s="69" t="s">
        <v>47</v>
      </c>
      <c r="C41" s="70">
        <v>6210</v>
      </c>
      <c r="D41" s="70">
        <v>1974</v>
      </c>
      <c r="E41" s="70">
        <v>15262</v>
      </c>
      <c r="F41" s="70">
        <v>4202</v>
      </c>
      <c r="G41" s="71">
        <v>0.40699999999999997</v>
      </c>
      <c r="H41" s="71">
        <v>0.47</v>
      </c>
      <c r="I41" s="72">
        <v>4.1797000000000004</v>
      </c>
      <c r="J41" s="72">
        <v>1.8307</v>
      </c>
      <c r="K41" s="72">
        <v>3.2768999999999999</v>
      </c>
      <c r="L41" s="72">
        <v>0.39539999999999997</v>
      </c>
      <c r="M41" s="73" t="s">
        <v>110</v>
      </c>
      <c r="N41" s="73" t="s">
        <v>110</v>
      </c>
      <c r="O41" s="74">
        <v>3.6722999999999999</v>
      </c>
      <c r="P41" s="54"/>
    </row>
    <row r="42" spans="1:16" x14ac:dyDescent="0.25">
      <c r="A42" s="68">
        <v>560070</v>
      </c>
      <c r="B42" s="69" t="s">
        <v>48</v>
      </c>
      <c r="C42" s="70">
        <v>17992</v>
      </c>
      <c r="D42" s="70">
        <v>7713</v>
      </c>
      <c r="E42" s="70">
        <v>60223</v>
      </c>
      <c r="F42" s="70">
        <v>19906</v>
      </c>
      <c r="G42" s="71">
        <v>0.29899999999999999</v>
      </c>
      <c r="H42" s="71">
        <v>0.38700000000000001</v>
      </c>
      <c r="I42" s="72">
        <v>3.0426000000000002</v>
      </c>
      <c r="J42" s="72">
        <v>1.4074</v>
      </c>
      <c r="K42" s="72">
        <v>2.2881</v>
      </c>
      <c r="L42" s="72">
        <v>0.34899999999999998</v>
      </c>
      <c r="M42" s="73">
        <v>1</v>
      </c>
      <c r="N42" s="73" t="s">
        <v>110</v>
      </c>
      <c r="O42" s="74">
        <v>0.34899999999999998</v>
      </c>
    </row>
    <row r="43" spans="1:16" x14ac:dyDescent="0.25">
      <c r="A43" s="68">
        <v>560071</v>
      </c>
      <c r="B43" s="69" t="s">
        <v>49</v>
      </c>
      <c r="C43" s="70">
        <v>4814</v>
      </c>
      <c r="D43" s="70">
        <v>2678</v>
      </c>
      <c r="E43" s="70">
        <v>17880</v>
      </c>
      <c r="F43" s="70">
        <v>5904</v>
      </c>
      <c r="G43" s="71">
        <v>0.26900000000000002</v>
      </c>
      <c r="H43" s="71">
        <v>0.45400000000000001</v>
      </c>
      <c r="I43" s="72">
        <v>2.7267999999999999</v>
      </c>
      <c r="J43" s="72">
        <v>1.7491000000000001</v>
      </c>
      <c r="K43" s="72">
        <v>2.0505</v>
      </c>
      <c r="L43" s="72">
        <v>0.43380000000000002</v>
      </c>
      <c r="M43" s="73">
        <v>1</v>
      </c>
      <c r="N43" s="73" t="s">
        <v>110</v>
      </c>
      <c r="O43" s="74">
        <v>0.43380000000000002</v>
      </c>
      <c r="P43" s="54"/>
    </row>
    <row r="44" spans="1:16" x14ac:dyDescent="0.25">
      <c r="A44" s="68">
        <v>560072</v>
      </c>
      <c r="B44" s="69" t="s">
        <v>50</v>
      </c>
      <c r="C44" s="70">
        <v>5055</v>
      </c>
      <c r="D44" s="70">
        <v>2113</v>
      </c>
      <c r="E44" s="70">
        <v>19084</v>
      </c>
      <c r="F44" s="70">
        <v>5027</v>
      </c>
      <c r="G44" s="71">
        <v>0.26500000000000001</v>
      </c>
      <c r="H44" s="71">
        <v>0.42</v>
      </c>
      <c r="I44" s="72">
        <v>2.6846999999999999</v>
      </c>
      <c r="J44" s="72">
        <v>1.5757000000000001</v>
      </c>
      <c r="K44" s="72">
        <v>2.1263000000000001</v>
      </c>
      <c r="L44" s="72">
        <v>0.32779999999999998</v>
      </c>
      <c r="M44" s="73" t="s">
        <v>110</v>
      </c>
      <c r="N44" s="73" t="s">
        <v>110</v>
      </c>
      <c r="O44" s="74">
        <v>2.4540000000000002</v>
      </c>
    </row>
    <row r="45" spans="1:16" x14ac:dyDescent="0.25">
      <c r="A45" s="68">
        <v>560073</v>
      </c>
      <c r="B45" s="69" t="s">
        <v>51</v>
      </c>
      <c r="C45" s="70">
        <v>4792</v>
      </c>
      <c r="D45" s="70">
        <v>893</v>
      </c>
      <c r="E45" s="70">
        <v>10807</v>
      </c>
      <c r="F45" s="70">
        <v>2130</v>
      </c>
      <c r="G45" s="71">
        <v>0.443</v>
      </c>
      <c r="H45" s="71">
        <v>0.41899999999999998</v>
      </c>
      <c r="I45" s="72">
        <v>4.5587</v>
      </c>
      <c r="J45" s="72">
        <v>1.5706</v>
      </c>
      <c r="K45" s="72">
        <v>3.8065000000000002</v>
      </c>
      <c r="L45" s="72">
        <v>0.25919999999999999</v>
      </c>
      <c r="M45" s="73" t="s">
        <v>110</v>
      </c>
      <c r="N45" s="73" t="s">
        <v>110</v>
      </c>
      <c r="O45" s="74">
        <v>4.0656999999999996</v>
      </c>
      <c r="P45" s="54"/>
    </row>
    <row r="46" spans="1:16" x14ac:dyDescent="0.25">
      <c r="A46" s="68">
        <v>560074</v>
      </c>
      <c r="B46" s="69" t="s">
        <v>52</v>
      </c>
      <c r="C46" s="70">
        <v>5402</v>
      </c>
      <c r="D46" s="70">
        <v>2490</v>
      </c>
      <c r="E46" s="70">
        <v>17745</v>
      </c>
      <c r="F46" s="70">
        <v>5644</v>
      </c>
      <c r="G46" s="71">
        <v>0.30399999999999999</v>
      </c>
      <c r="H46" s="71">
        <v>0.441</v>
      </c>
      <c r="I46" s="72">
        <v>3.0952999999999999</v>
      </c>
      <c r="J46" s="72">
        <v>1.6828000000000001</v>
      </c>
      <c r="K46" s="72">
        <v>2.3492999999999999</v>
      </c>
      <c r="L46" s="72">
        <v>0.40560000000000002</v>
      </c>
      <c r="M46" s="73" t="s">
        <v>110</v>
      </c>
      <c r="N46" s="73" t="s">
        <v>110</v>
      </c>
      <c r="O46" s="74">
        <v>2.7549000000000001</v>
      </c>
    </row>
    <row r="47" spans="1:16" x14ac:dyDescent="0.25">
      <c r="A47" s="68">
        <v>560075</v>
      </c>
      <c r="B47" s="69" t="s">
        <v>53</v>
      </c>
      <c r="C47" s="70">
        <v>11392</v>
      </c>
      <c r="D47" s="70">
        <v>2698</v>
      </c>
      <c r="E47" s="70">
        <v>28949</v>
      </c>
      <c r="F47" s="70">
        <v>8543</v>
      </c>
      <c r="G47" s="71">
        <v>0.39400000000000002</v>
      </c>
      <c r="H47" s="71">
        <v>0.316</v>
      </c>
      <c r="I47" s="72">
        <v>4.0427999999999997</v>
      </c>
      <c r="J47" s="72">
        <v>1.0454000000000001</v>
      </c>
      <c r="K47" s="72">
        <v>3.1211000000000002</v>
      </c>
      <c r="L47" s="72">
        <v>0.23830000000000001</v>
      </c>
      <c r="M47" s="73" t="s">
        <v>110</v>
      </c>
      <c r="N47" s="73" t="s">
        <v>110</v>
      </c>
      <c r="O47" s="74">
        <v>3.3593999999999999</v>
      </c>
      <c r="P47" s="54"/>
    </row>
    <row r="48" spans="1:16" x14ac:dyDescent="0.25">
      <c r="A48" s="68">
        <v>560076</v>
      </c>
      <c r="B48" s="69" t="s">
        <v>54</v>
      </c>
      <c r="C48" s="70">
        <v>1649</v>
      </c>
      <c r="D48" s="70">
        <v>482</v>
      </c>
      <c r="E48" s="70">
        <v>8635</v>
      </c>
      <c r="F48" s="70">
        <v>2326</v>
      </c>
      <c r="G48" s="71">
        <v>0.191</v>
      </c>
      <c r="H48" s="71">
        <v>0.20699999999999999</v>
      </c>
      <c r="I48" s="72">
        <v>1.9056</v>
      </c>
      <c r="J48" s="72">
        <v>0.48949999999999999</v>
      </c>
      <c r="K48" s="72">
        <v>1.5016</v>
      </c>
      <c r="L48" s="72">
        <v>0.1038</v>
      </c>
      <c r="M48" s="73" t="s">
        <v>110</v>
      </c>
      <c r="N48" s="73" t="s">
        <v>110</v>
      </c>
      <c r="O48" s="74">
        <v>1.6053999999999999</v>
      </c>
    </row>
    <row r="49" spans="1:16" x14ac:dyDescent="0.25">
      <c r="A49" s="68">
        <v>560077</v>
      </c>
      <c r="B49" s="69" t="s">
        <v>55</v>
      </c>
      <c r="C49" s="70">
        <v>2856</v>
      </c>
      <c r="D49" s="70">
        <v>586</v>
      </c>
      <c r="E49" s="70">
        <v>10344</v>
      </c>
      <c r="F49" s="70">
        <v>2029</v>
      </c>
      <c r="G49" s="71">
        <v>0.27600000000000002</v>
      </c>
      <c r="H49" s="71">
        <v>0.28899999999999998</v>
      </c>
      <c r="I49" s="72">
        <v>2.8005</v>
      </c>
      <c r="J49" s="72">
        <v>0.90769999999999995</v>
      </c>
      <c r="K49" s="72">
        <v>2.3412000000000002</v>
      </c>
      <c r="L49" s="72">
        <v>0.1489</v>
      </c>
      <c r="M49" s="73" t="s">
        <v>110</v>
      </c>
      <c r="N49" s="73" t="s">
        <v>110</v>
      </c>
      <c r="O49" s="74">
        <v>2.4901</v>
      </c>
      <c r="P49" s="54"/>
    </row>
    <row r="50" spans="1:16" x14ac:dyDescent="0.25">
      <c r="A50" s="68">
        <v>560078</v>
      </c>
      <c r="B50" s="69" t="s">
        <v>56</v>
      </c>
      <c r="C50" s="70">
        <v>9249</v>
      </c>
      <c r="D50" s="70">
        <v>3694</v>
      </c>
      <c r="E50" s="70">
        <v>34057</v>
      </c>
      <c r="F50" s="70">
        <v>12058</v>
      </c>
      <c r="G50" s="71">
        <v>0.27200000000000002</v>
      </c>
      <c r="H50" s="71">
        <v>0.30599999999999999</v>
      </c>
      <c r="I50" s="72">
        <v>2.7584</v>
      </c>
      <c r="J50" s="72">
        <v>0.99439999999999995</v>
      </c>
      <c r="K50" s="72">
        <v>2.0384000000000002</v>
      </c>
      <c r="L50" s="72">
        <v>0.25950000000000001</v>
      </c>
      <c r="M50" s="73" t="s">
        <v>110</v>
      </c>
      <c r="N50" s="73" t="s">
        <v>110</v>
      </c>
      <c r="O50" s="74">
        <v>2.298</v>
      </c>
    </row>
    <row r="51" spans="1:16" x14ac:dyDescent="0.25">
      <c r="A51" s="68">
        <v>560079</v>
      </c>
      <c r="B51" s="69" t="s">
        <v>57</v>
      </c>
      <c r="C51" s="70">
        <v>8131</v>
      </c>
      <c r="D51" s="70">
        <v>4328</v>
      </c>
      <c r="E51" s="70">
        <v>32582</v>
      </c>
      <c r="F51" s="70">
        <v>9500</v>
      </c>
      <c r="G51" s="71">
        <v>0.25</v>
      </c>
      <c r="H51" s="71">
        <v>0.45600000000000002</v>
      </c>
      <c r="I51" s="72">
        <v>2.5268000000000002</v>
      </c>
      <c r="J51" s="72">
        <v>1.7593000000000001</v>
      </c>
      <c r="K51" s="72">
        <v>1.9557</v>
      </c>
      <c r="L51" s="72">
        <v>0.39760000000000001</v>
      </c>
      <c r="M51" s="73" t="s">
        <v>110</v>
      </c>
      <c r="N51" s="73" t="s">
        <v>110</v>
      </c>
      <c r="O51" s="74">
        <v>2.3532999999999999</v>
      </c>
      <c r="P51" s="54"/>
    </row>
    <row r="52" spans="1:16" x14ac:dyDescent="0.25">
      <c r="A52" s="68">
        <v>560080</v>
      </c>
      <c r="B52" s="69" t="s">
        <v>58</v>
      </c>
      <c r="C52" s="70">
        <v>3805</v>
      </c>
      <c r="D52" s="70">
        <v>1930</v>
      </c>
      <c r="E52" s="70">
        <v>17448</v>
      </c>
      <c r="F52" s="70">
        <v>5192</v>
      </c>
      <c r="G52" s="71">
        <v>0.218</v>
      </c>
      <c r="H52" s="71">
        <v>0.372</v>
      </c>
      <c r="I52" s="72">
        <v>2.1899000000000002</v>
      </c>
      <c r="J52" s="72">
        <v>1.331</v>
      </c>
      <c r="K52" s="72">
        <v>1.6883999999999999</v>
      </c>
      <c r="L52" s="72">
        <v>0.30480000000000002</v>
      </c>
      <c r="M52" s="73" t="s">
        <v>110</v>
      </c>
      <c r="N52" s="73" t="s">
        <v>110</v>
      </c>
      <c r="O52" s="74">
        <v>1.9932000000000001</v>
      </c>
    </row>
    <row r="53" spans="1:16" x14ac:dyDescent="0.25">
      <c r="A53" s="68">
        <v>560081</v>
      </c>
      <c r="B53" s="69" t="s">
        <v>59</v>
      </c>
      <c r="C53" s="70">
        <v>3952</v>
      </c>
      <c r="D53" s="70">
        <v>2760</v>
      </c>
      <c r="E53" s="70">
        <v>19570</v>
      </c>
      <c r="F53" s="70">
        <v>6730</v>
      </c>
      <c r="G53" s="71">
        <v>0.20200000000000001</v>
      </c>
      <c r="H53" s="71">
        <v>0.41</v>
      </c>
      <c r="I53" s="72">
        <v>2.0213999999999999</v>
      </c>
      <c r="J53" s="72">
        <v>1.5246999999999999</v>
      </c>
      <c r="K53" s="72">
        <v>1.5039</v>
      </c>
      <c r="L53" s="72">
        <v>0.39029999999999998</v>
      </c>
      <c r="M53" s="73" t="s">
        <v>110</v>
      </c>
      <c r="N53" s="73" t="s">
        <v>110</v>
      </c>
      <c r="O53" s="74">
        <v>1.8943000000000001</v>
      </c>
      <c r="P53" s="54"/>
    </row>
    <row r="54" spans="1:16" x14ac:dyDescent="0.25">
      <c r="A54" s="68">
        <v>560082</v>
      </c>
      <c r="B54" s="69" t="s">
        <v>60</v>
      </c>
      <c r="C54" s="70">
        <v>3733</v>
      </c>
      <c r="D54" s="70">
        <v>1564</v>
      </c>
      <c r="E54" s="70">
        <v>15000</v>
      </c>
      <c r="F54" s="70">
        <v>3734</v>
      </c>
      <c r="G54" s="71">
        <v>0.249</v>
      </c>
      <c r="H54" s="71">
        <v>0.41899999999999998</v>
      </c>
      <c r="I54" s="72">
        <v>2.5162</v>
      </c>
      <c r="J54" s="72">
        <v>1.5706</v>
      </c>
      <c r="K54" s="72">
        <v>2.0154999999999998</v>
      </c>
      <c r="L54" s="72">
        <v>0.31259999999999999</v>
      </c>
      <c r="M54" s="73" t="s">
        <v>110</v>
      </c>
      <c r="N54" s="73" t="s">
        <v>110</v>
      </c>
      <c r="O54" s="74">
        <v>2.3281000000000001</v>
      </c>
    </row>
    <row r="55" spans="1:16" x14ac:dyDescent="0.25">
      <c r="A55" s="68">
        <v>560083</v>
      </c>
      <c r="B55" s="69" t="s">
        <v>61</v>
      </c>
      <c r="C55" s="70">
        <v>4258</v>
      </c>
      <c r="D55" s="70">
        <v>1355</v>
      </c>
      <c r="E55" s="70">
        <v>13761</v>
      </c>
      <c r="F55" s="70">
        <v>3242</v>
      </c>
      <c r="G55" s="71">
        <v>0.309</v>
      </c>
      <c r="H55" s="71">
        <v>0.41799999999999998</v>
      </c>
      <c r="I55" s="72">
        <v>3.1478999999999999</v>
      </c>
      <c r="J55" s="72">
        <v>1.5654999999999999</v>
      </c>
      <c r="K55" s="72">
        <v>2.5467</v>
      </c>
      <c r="L55" s="72">
        <v>0.29899999999999999</v>
      </c>
      <c r="M55" s="73" t="s">
        <v>110</v>
      </c>
      <c r="N55" s="73" t="s">
        <v>110</v>
      </c>
      <c r="O55" s="74">
        <v>2.8456999999999999</v>
      </c>
      <c r="P55" s="54"/>
    </row>
    <row r="56" spans="1:16" x14ac:dyDescent="0.25">
      <c r="A56" s="68">
        <v>560084</v>
      </c>
      <c r="B56" s="69" t="s">
        <v>62</v>
      </c>
      <c r="C56" s="70">
        <v>4071</v>
      </c>
      <c r="D56" s="70">
        <v>2909</v>
      </c>
      <c r="E56" s="70">
        <v>19937</v>
      </c>
      <c r="F56" s="70">
        <v>6768</v>
      </c>
      <c r="G56" s="71">
        <v>0.20399999999999999</v>
      </c>
      <c r="H56" s="71">
        <v>0.43</v>
      </c>
      <c r="I56" s="72">
        <v>2.0425</v>
      </c>
      <c r="J56" s="72">
        <v>1.6267</v>
      </c>
      <c r="K56" s="72">
        <v>1.5257000000000001</v>
      </c>
      <c r="L56" s="72">
        <v>0.41160000000000002</v>
      </c>
      <c r="M56" s="73" t="s">
        <v>110</v>
      </c>
      <c r="N56" s="73" t="s">
        <v>110</v>
      </c>
      <c r="O56" s="74">
        <v>1.9373</v>
      </c>
    </row>
    <row r="57" spans="1:16" ht="27" customHeight="1" x14ac:dyDescent="0.25">
      <c r="A57" s="68">
        <v>560085</v>
      </c>
      <c r="B57" s="69" t="s">
        <v>63</v>
      </c>
      <c r="C57" s="70">
        <v>1085</v>
      </c>
      <c r="D57" s="70">
        <v>42</v>
      </c>
      <c r="E57" s="70">
        <v>9417</v>
      </c>
      <c r="F57" s="70">
        <v>378</v>
      </c>
      <c r="G57" s="71">
        <v>0.115</v>
      </c>
      <c r="H57" s="71">
        <v>0.111</v>
      </c>
      <c r="I57" s="72">
        <v>1.1054999999999999</v>
      </c>
      <c r="J57" s="72">
        <v>0</v>
      </c>
      <c r="K57" s="72">
        <v>1.0623</v>
      </c>
      <c r="L57" s="72">
        <v>0</v>
      </c>
      <c r="M57" s="73" t="s">
        <v>110</v>
      </c>
      <c r="N57" s="73" t="s">
        <v>110</v>
      </c>
      <c r="O57" s="74">
        <v>1.0623</v>
      </c>
      <c r="P57" s="54"/>
    </row>
    <row r="58" spans="1:16" ht="17.45" customHeight="1" x14ac:dyDescent="0.25">
      <c r="A58" s="68">
        <v>560086</v>
      </c>
      <c r="B58" s="69" t="s">
        <v>64</v>
      </c>
      <c r="C58" s="70">
        <v>7066</v>
      </c>
      <c r="D58" s="70">
        <v>170</v>
      </c>
      <c r="E58" s="70">
        <v>17395</v>
      </c>
      <c r="F58" s="70">
        <v>537</v>
      </c>
      <c r="G58" s="71">
        <v>0.40600000000000003</v>
      </c>
      <c r="H58" s="71">
        <v>0.317</v>
      </c>
      <c r="I58" s="72">
        <v>4.1692</v>
      </c>
      <c r="J58" s="72">
        <v>1.0505</v>
      </c>
      <c r="K58" s="72">
        <v>4.0441000000000003</v>
      </c>
      <c r="L58" s="72">
        <v>3.15E-2</v>
      </c>
      <c r="M58" s="73" t="s">
        <v>110</v>
      </c>
      <c r="N58" s="73" t="s">
        <v>110</v>
      </c>
      <c r="O58" s="74">
        <v>4.0755999999999997</v>
      </c>
    </row>
    <row r="59" spans="1:16" x14ac:dyDescent="0.25">
      <c r="A59" s="68">
        <v>560087</v>
      </c>
      <c r="B59" s="69" t="s">
        <v>65</v>
      </c>
      <c r="C59" s="70">
        <v>7839</v>
      </c>
      <c r="D59" s="70">
        <v>0</v>
      </c>
      <c r="E59" s="70">
        <v>24721</v>
      </c>
      <c r="F59" s="70">
        <v>0</v>
      </c>
      <c r="G59" s="71">
        <v>0.317</v>
      </c>
      <c r="H59" s="71">
        <v>0</v>
      </c>
      <c r="I59" s="72">
        <v>3.2321</v>
      </c>
      <c r="J59" s="72">
        <v>0</v>
      </c>
      <c r="K59" s="72">
        <v>3.2321</v>
      </c>
      <c r="L59" s="72">
        <v>0</v>
      </c>
      <c r="M59" s="73" t="s">
        <v>110</v>
      </c>
      <c r="N59" s="73" t="s">
        <v>110</v>
      </c>
      <c r="O59" s="74">
        <v>3.2321</v>
      </c>
      <c r="P59" s="54"/>
    </row>
    <row r="60" spans="1:16" ht="28.15" customHeight="1" x14ac:dyDescent="0.25">
      <c r="A60" s="68">
        <v>560088</v>
      </c>
      <c r="B60" s="69" t="s">
        <v>66</v>
      </c>
      <c r="C60" s="70">
        <v>1161</v>
      </c>
      <c r="D60" s="70">
        <v>0</v>
      </c>
      <c r="E60" s="70">
        <v>6029</v>
      </c>
      <c r="F60" s="70">
        <v>0</v>
      </c>
      <c r="G60" s="71">
        <v>0.193</v>
      </c>
      <c r="H60" s="71">
        <v>0</v>
      </c>
      <c r="I60" s="72">
        <v>1.9267000000000001</v>
      </c>
      <c r="J60" s="72">
        <v>0</v>
      </c>
      <c r="K60" s="72">
        <v>1.9267000000000001</v>
      </c>
      <c r="L60" s="72">
        <v>0</v>
      </c>
      <c r="M60" s="73" t="s">
        <v>110</v>
      </c>
      <c r="N60" s="73" t="s">
        <v>110</v>
      </c>
      <c r="O60" s="74">
        <v>1.9267000000000001</v>
      </c>
    </row>
    <row r="61" spans="1:16" ht="29.45" customHeight="1" x14ac:dyDescent="0.25">
      <c r="A61" s="68">
        <v>560089</v>
      </c>
      <c r="B61" s="69" t="s">
        <v>67</v>
      </c>
      <c r="C61" s="70">
        <v>2074</v>
      </c>
      <c r="D61" s="70">
        <v>0</v>
      </c>
      <c r="E61" s="70">
        <v>4022</v>
      </c>
      <c r="F61" s="70">
        <v>0</v>
      </c>
      <c r="G61" s="71">
        <v>0.51600000000000001</v>
      </c>
      <c r="H61" s="71">
        <v>0</v>
      </c>
      <c r="I61" s="72">
        <v>5</v>
      </c>
      <c r="J61" s="72">
        <v>0</v>
      </c>
      <c r="K61" s="72">
        <v>5</v>
      </c>
      <c r="L61" s="72">
        <v>0</v>
      </c>
      <c r="M61" s="73" t="s">
        <v>110</v>
      </c>
      <c r="N61" s="73" t="s">
        <v>110</v>
      </c>
      <c r="O61" s="74">
        <v>5</v>
      </c>
      <c r="P61" s="54"/>
    </row>
    <row r="62" spans="1:16" ht="27.6" customHeight="1" x14ac:dyDescent="0.25">
      <c r="A62" s="68">
        <v>560096</v>
      </c>
      <c r="B62" s="69" t="s">
        <v>68</v>
      </c>
      <c r="C62" s="70">
        <v>4</v>
      </c>
      <c r="D62" s="70">
        <v>0</v>
      </c>
      <c r="E62" s="70">
        <v>383</v>
      </c>
      <c r="F62" s="70">
        <v>1</v>
      </c>
      <c r="G62" s="71">
        <v>0.01</v>
      </c>
      <c r="H62" s="71">
        <v>0</v>
      </c>
      <c r="I62" s="72">
        <v>0</v>
      </c>
      <c r="J62" s="72">
        <v>0</v>
      </c>
      <c r="K62" s="72">
        <v>0</v>
      </c>
      <c r="L62" s="72">
        <v>0</v>
      </c>
      <c r="M62" s="73" t="s">
        <v>110</v>
      </c>
      <c r="N62" s="73" t="s">
        <v>110</v>
      </c>
      <c r="O62" s="74">
        <v>0</v>
      </c>
    </row>
    <row r="63" spans="1:16" x14ac:dyDescent="0.25">
      <c r="A63" s="68">
        <v>560098</v>
      </c>
      <c r="B63" s="69" t="s">
        <v>69</v>
      </c>
      <c r="C63" s="70">
        <v>602</v>
      </c>
      <c r="D63" s="70">
        <v>1</v>
      </c>
      <c r="E63" s="70">
        <v>6727</v>
      </c>
      <c r="F63" s="70">
        <v>1</v>
      </c>
      <c r="G63" s="71">
        <v>8.8999999999999996E-2</v>
      </c>
      <c r="H63" s="71">
        <v>1</v>
      </c>
      <c r="I63" s="72">
        <v>0.83169999999999999</v>
      </c>
      <c r="J63" s="72">
        <v>4.5334000000000003</v>
      </c>
      <c r="K63" s="72">
        <v>0.83169999999999999</v>
      </c>
      <c r="L63" s="72">
        <v>0</v>
      </c>
      <c r="M63" s="73" t="s">
        <v>110</v>
      </c>
      <c r="N63" s="73" t="s">
        <v>110</v>
      </c>
      <c r="O63" s="74">
        <v>0.83169999999999999</v>
      </c>
      <c r="P63" s="54"/>
    </row>
    <row r="64" spans="1:16" ht="28.15" customHeight="1" x14ac:dyDescent="0.25">
      <c r="A64" s="68">
        <v>560099</v>
      </c>
      <c r="B64" s="69" t="s">
        <v>70</v>
      </c>
      <c r="C64" s="70">
        <v>183</v>
      </c>
      <c r="D64" s="70">
        <v>0</v>
      </c>
      <c r="E64" s="70">
        <v>2032</v>
      </c>
      <c r="F64" s="70">
        <v>38</v>
      </c>
      <c r="G64" s="71">
        <v>0.09</v>
      </c>
      <c r="H64" s="71">
        <v>0</v>
      </c>
      <c r="I64" s="72">
        <v>0.84230000000000005</v>
      </c>
      <c r="J64" s="72">
        <v>0</v>
      </c>
      <c r="K64" s="72">
        <v>0.82709999999999995</v>
      </c>
      <c r="L64" s="72">
        <v>0</v>
      </c>
      <c r="M64" s="73" t="s">
        <v>110</v>
      </c>
      <c r="N64" s="73" t="s">
        <v>110</v>
      </c>
      <c r="O64" s="74">
        <v>0.82709999999999995</v>
      </c>
    </row>
    <row r="65" spans="1:16" x14ac:dyDescent="0.25">
      <c r="A65" s="68">
        <v>560205</v>
      </c>
      <c r="B65" s="69" t="s">
        <v>71</v>
      </c>
      <c r="C65" s="70">
        <v>11</v>
      </c>
      <c r="D65" s="70">
        <v>21</v>
      </c>
      <c r="E65" s="70">
        <v>37</v>
      </c>
      <c r="F65" s="70">
        <v>26</v>
      </c>
      <c r="G65" s="71">
        <v>0.29699999999999999</v>
      </c>
      <c r="H65" s="71">
        <v>0.80800000000000005</v>
      </c>
      <c r="I65" s="72">
        <v>3.0215999999999998</v>
      </c>
      <c r="J65" s="72">
        <v>3.5543</v>
      </c>
      <c r="K65" s="72">
        <v>1.7737000000000001</v>
      </c>
      <c r="L65" s="72">
        <v>1.4679</v>
      </c>
      <c r="M65" s="73" t="s">
        <v>110</v>
      </c>
      <c r="N65" s="73" t="s">
        <v>110</v>
      </c>
      <c r="O65" s="74">
        <v>3.2416</v>
      </c>
      <c r="P65" s="54"/>
    </row>
    <row r="66" spans="1:16" ht="28.15" customHeight="1" x14ac:dyDescent="0.25">
      <c r="A66" s="68">
        <v>560206</v>
      </c>
      <c r="B66" s="69" t="s">
        <v>24</v>
      </c>
      <c r="C66" s="70">
        <v>18825</v>
      </c>
      <c r="D66" s="70">
        <v>0</v>
      </c>
      <c r="E66" s="70">
        <v>71627</v>
      </c>
      <c r="F66" s="70">
        <v>9</v>
      </c>
      <c r="G66" s="71">
        <v>0.26300000000000001</v>
      </c>
      <c r="H66" s="71">
        <v>0</v>
      </c>
      <c r="I66" s="72">
        <v>2.6636000000000002</v>
      </c>
      <c r="J66" s="72">
        <v>0</v>
      </c>
      <c r="K66" s="72">
        <v>2.6636000000000002</v>
      </c>
      <c r="L66" s="72">
        <v>0</v>
      </c>
      <c r="M66" s="73">
        <v>1</v>
      </c>
      <c r="N66" s="73" t="s">
        <v>110</v>
      </c>
      <c r="O66" s="74">
        <v>0</v>
      </c>
    </row>
    <row r="67" spans="1:16" ht="28.9" customHeight="1" x14ac:dyDescent="0.25">
      <c r="A67" s="68">
        <v>560214</v>
      </c>
      <c r="B67" s="69" t="s">
        <v>29</v>
      </c>
      <c r="C67" s="70">
        <v>23760</v>
      </c>
      <c r="D67" s="70">
        <v>12745</v>
      </c>
      <c r="E67" s="70">
        <v>81019</v>
      </c>
      <c r="F67" s="70">
        <v>26324</v>
      </c>
      <c r="G67" s="71">
        <v>0.29299999999999998</v>
      </c>
      <c r="H67" s="71">
        <v>0.48399999999999999</v>
      </c>
      <c r="I67" s="72">
        <v>2.9794999999999998</v>
      </c>
      <c r="J67" s="72">
        <v>1.9020999999999999</v>
      </c>
      <c r="K67" s="72">
        <v>2.2494999999999998</v>
      </c>
      <c r="L67" s="72">
        <v>0.46600000000000003</v>
      </c>
      <c r="M67" s="73" t="s">
        <v>110</v>
      </c>
      <c r="N67" s="73" t="s">
        <v>110</v>
      </c>
      <c r="O67" s="74">
        <v>2.7155</v>
      </c>
    </row>
  </sheetData>
  <mergeCells count="12">
    <mergeCell ref="M4:N4"/>
    <mergeCell ref="A6:B6"/>
    <mergeCell ref="M1:O1"/>
    <mergeCell ref="A2:O2"/>
    <mergeCell ref="A3:O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view="pageBreakPreview" zoomScale="130" zoomScaleNormal="100" zoomScaleSheetLayoutView="130" workbookViewId="0">
      <selection activeCell="I7" sqref="I7"/>
    </sheetView>
  </sheetViews>
  <sheetFormatPr defaultRowHeight="15" x14ac:dyDescent="0.25"/>
  <cols>
    <col min="1" max="1" width="39.140625" customWidth="1"/>
    <col min="2" max="2" width="17.7109375" customWidth="1"/>
    <col min="3" max="3" width="23.140625" customWidth="1"/>
    <col min="4" max="4" width="9.140625" hidden="1" customWidth="1"/>
    <col min="5" max="5" width="9.140625" customWidth="1"/>
    <col min="8" max="8" width="9.140625" customWidth="1"/>
    <col min="11" max="11" width="17" customWidth="1"/>
    <col min="257" max="257" width="39.140625" customWidth="1"/>
    <col min="258" max="258" width="13.85546875" customWidth="1"/>
    <col min="259" max="259" width="19" customWidth="1"/>
    <col min="513" max="513" width="39.140625" customWidth="1"/>
    <col min="514" max="514" width="13.85546875" customWidth="1"/>
    <col min="515" max="515" width="19" customWidth="1"/>
    <col min="769" max="769" width="39.140625" customWidth="1"/>
    <col min="770" max="770" width="13.85546875" customWidth="1"/>
    <col min="771" max="771" width="19" customWidth="1"/>
    <col min="1025" max="1025" width="39.140625" customWidth="1"/>
    <col min="1026" max="1026" width="13.85546875" customWidth="1"/>
    <col min="1027" max="1027" width="19" customWidth="1"/>
    <col min="1281" max="1281" width="39.140625" customWidth="1"/>
    <col min="1282" max="1282" width="13.85546875" customWidth="1"/>
    <col min="1283" max="1283" width="19" customWidth="1"/>
    <col min="1537" max="1537" width="39.140625" customWidth="1"/>
    <col min="1538" max="1538" width="13.85546875" customWidth="1"/>
    <col min="1539" max="1539" width="19" customWidth="1"/>
    <col min="1793" max="1793" width="39.140625" customWidth="1"/>
    <col min="1794" max="1794" width="13.85546875" customWidth="1"/>
    <col min="1795" max="1795" width="19" customWidth="1"/>
    <col min="2049" max="2049" width="39.140625" customWidth="1"/>
    <col min="2050" max="2050" width="13.85546875" customWidth="1"/>
    <col min="2051" max="2051" width="19" customWidth="1"/>
    <col min="2305" max="2305" width="39.140625" customWidth="1"/>
    <col min="2306" max="2306" width="13.85546875" customWidth="1"/>
    <col min="2307" max="2307" width="19" customWidth="1"/>
    <col min="2561" max="2561" width="39.140625" customWidth="1"/>
    <col min="2562" max="2562" width="13.85546875" customWidth="1"/>
    <col min="2563" max="2563" width="19" customWidth="1"/>
    <col min="2817" max="2817" width="39.140625" customWidth="1"/>
    <col min="2818" max="2818" width="13.85546875" customWidth="1"/>
    <col min="2819" max="2819" width="19" customWidth="1"/>
    <col min="3073" max="3073" width="39.140625" customWidth="1"/>
    <col min="3074" max="3074" width="13.85546875" customWidth="1"/>
    <col min="3075" max="3075" width="19" customWidth="1"/>
    <col min="3329" max="3329" width="39.140625" customWidth="1"/>
    <col min="3330" max="3330" width="13.85546875" customWidth="1"/>
    <col min="3331" max="3331" width="19" customWidth="1"/>
    <col min="3585" max="3585" width="39.140625" customWidth="1"/>
    <col min="3586" max="3586" width="13.85546875" customWidth="1"/>
    <col min="3587" max="3587" width="19" customWidth="1"/>
    <col min="3841" max="3841" width="39.140625" customWidth="1"/>
    <col min="3842" max="3842" width="13.85546875" customWidth="1"/>
    <col min="3843" max="3843" width="19" customWidth="1"/>
    <col min="4097" max="4097" width="39.140625" customWidth="1"/>
    <col min="4098" max="4098" width="13.85546875" customWidth="1"/>
    <col min="4099" max="4099" width="19" customWidth="1"/>
    <col min="4353" max="4353" width="39.140625" customWidth="1"/>
    <col min="4354" max="4354" width="13.85546875" customWidth="1"/>
    <col min="4355" max="4355" width="19" customWidth="1"/>
    <col min="4609" max="4609" width="39.140625" customWidth="1"/>
    <col min="4610" max="4610" width="13.85546875" customWidth="1"/>
    <col min="4611" max="4611" width="19" customWidth="1"/>
    <col min="4865" max="4865" width="39.140625" customWidth="1"/>
    <col min="4866" max="4866" width="13.85546875" customWidth="1"/>
    <col min="4867" max="4867" width="19" customWidth="1"/>
    <col min="5121" max="5121" width="39.140625" customWidth="1"/>
    <col min="5122" max="5122" width="13.85546875" customWidth="1"/>
    <col min="5123" max="5123" width="19" customWidth="1"/>
    <col min="5377" max="5377" width="39.140625" customWidth="1"/>
    <col min="5378" max="5378" width="13.85546875" customWidth="1"/>
    <col min="5379" max="5379" width="19" customWidth="1"/>
    <col min="5633" max="5633" width="39.140625" customWidth="1"/>
    <col min="5634" max="5634" width="13.85546875" customWidth="1"/>
    <col min="5635" max="5635" width="19" customWidth="1"/>
    <col min="5889" max="5889" width="39.140625" customWidth="1"/>
    <col min="5890" max="5890" width="13.85546875" customWidth="1"/>
    <col min="5891" max="5891" width="19" customWidth="1"/>
    <col min="6145" max="6145" width="39.140625" customWidth="1"/>
    <col min="6146" max="6146" width="13.85546875" customWidth="1"/>
    <col min="6147" max="6147" width="19" customWidth="1"/>
    <col min="6401" max="6401" width="39.140625" customWidth="1"/>
    <col min="6402" max="6402" width="13.85546875" customWidth="1"/>
    <col min="6403" max="6403" width="19" customWidth="1"/>
    <col min="6657" max="6657" width="39.140625" customWidth="1"/>
    <col min="6658" max="6658" width="13.85546875" customWidth="1"/>
    <col min="6659" max="6659" width="19" customWidth="1"/>
    <col min="6913" max="6913" width="39.140625" customWidth="1"/>
    <col min="6914" max="6914" width="13.85546875" customWidth="1"/>
    <col min="6915" max="6915" width="19" customWidth="1"/>
    <col min="7169" max="7169" width="39.140625" customWidth="1"/>
    <col min="7170" max="7170" width="13.85546875" customWidth="1"/>
    <col min="7171" max="7171" width="19" customWidth="1"/>
    <col min="7425" max="7425" width="39.140625" customWidth="1"/>
    <col min="7426" max="7426" width="13.85546875" customWidth="1"/>
    <col min="7427" max="7427" width="19" customWidth="1"/>
    <col min="7681" max="7681" width="39.140625" customWidth="1"/>
    <col min="7682" max="7682" width="13.85546875" customWidth="1"/>
    <col min="7683" max="7683" width="19" customWidth="1"/>
    <col min="7937" max="7937" width="39.140625" customWidth="1"/>
    <col min="7938" max="7938" width="13.85546875" customWidth="1"/>
    <col min="7939" max="7939" width="19" customWidth="1"/>
    <col min="8193" max="8193" width="39.140625" customWidth="1"/>
    <col min="8194" max="8194" width="13.85546875" customWidth="1"/>
    <col min="8195" max="8195" width="19" customWidth="1"/>
    <col min="8449" max="8449" width="39.140625" customWidth="1"/>
    <col min="8450" max="8450" width="13.85546875" customWidth="1"/>
    <col min="8451" max="8451" width="19" customWidth="1"/>
    <col min="8705" max="8705" width="39.140625" customWidth="1"/>
    <col min="8706" max="8706" width="13.85546875" customWidth="1"/>
    <col min="8707" max="8707" width="19" customWidth="1"/>
    <col min="8961" max="8961" width="39.140625" customWidth="1"/>
    <col min="8962" max="8962" width="13.85546875" customWidth="1"/>
    <col min="8963" max="8963" width="19" customWidth="1"/>
    <col min="9217" max="9217" width="39.140625" customWidth="1"/>
    <col min="9218" max="9218" width="13.85546875" customWidth="1"/>
    <col min="9219" max="9219" width="19" customWidth="1"/>
    <col min="9473" max="9473" width="39.140625" customWidth="1"/>
    <col min="9474" max="9474" width="13.85546875" customWidth="1"/>
    <col min="9475" max="9475" width="19" customWidth="1"/>
    <col min="9729" max="9729" width="39.140625" customWidth="1"/>
    <col min="9730" max="9730" width="13.85546875" customWidth="1"/>
    <col min="9731" max="9731" width="19" customWidth="1"/>
    <col min="9985" max="9985" width="39.140625" customWidth="1"/>
    <col min="9986" max="9986" width="13.85546875" customWidth="1"/>
    <col min="9987" max="9987" width="19" customWidth="1"/>
    <col min="10241" max="10241" width="39.140625" customWidth="1"/>
    <col min="10242" max="10242" width="13.85546875" customWidth="1"/>
    <col min="10243" max="10243" width="19" customWidth="1"/>
    <col min="10497" max="10497" width="39.140625" customWidth="1"/>
    <col min="10498" max="10498" width="13.85546875" customWidth="1"/>
    <col min="10499" max="10499" width="19" customWidth="1"/>
    <col min="10753" max="10753" width="39.140625" customWidth="1"/>
    <col min="10754" max="10754" width="13.85546875" customWidth="1"/>
    <col min="10755" max="10755" width="19" customWidth="1"/>
    <col min="11009" max="11009" width="39.140625" customWidth="1"/>
    <col min="11010" max="11010" width="13.85546875" customWidth="1"/>
    <col min="11011" max="11011" width="19" customWidth="1"/>
    <col min="11265" max="11265" width="39.140625" customWidth="1"/>
    <col min="11266" max="11266" width="13.85546875" customWidth="1"/>
    <col min="11267" max="11267" width="19" customWidth="1"/>
    <col min="11521" max="11521" width="39.140625" customWidth="1"/>
    <col min="11522" max="11522" width="13.85546875" customWidth="1"/>
    <col min="11523" max="11523" width="19" customWidth="1"/>
    <col min="11777" max="11777" width="39.140625" customWidth="1"/>
    <col min="11778" max="11778" width="13.85546875" customWidth="1"/>
    <col min="11779" max="11779" width="19" customWidth="1"/>
    <col min="12033" max="12033" width="39.140625" customWidth="1"/>
    <col min="12034" max="12034" width="13.85546875" customWidth="1"/>
    <col min="12035" max="12035" width="19" customWidth="1"/>
    <col min="12289" max="12289" width="39.140625" customWidth="1"/>
    <col min="12290" max="12290" width="13.85546875" customWidth="1"/>
    <col min="12291" max="12291" width="19" customWidth="1"/>
    <col min="12545" max="12545" width="39.140625" customWidth="1"/>
    <col min="12546" max="12546" width="13.85546875" customWidth="1"/>
    <col min="12547" max="12547" width="19" customWidth="1"/>
    <col min="12801" max="12801" width="39.140625" customWidth="1"/>
    <col min="12802" max="12802" width="13.85546875" customWidth="1"/>
    <col min="12803" max="12803" width="19" customWidth="1"/>
    <col min="13057" max="13057" width="39.140625" customWidth="1"/>
    <col min="13058" max="13058" width="13.85546875" customWidth="1"/>
    <col min="13059" max="13059" width="19" customWidth="1"/>
    <col min="13313" max="13313" width="39.140625" customWidth="1"/>
    <col min="13314" max="13314" width="13.85546875" customWidth="1"/>
    <col min="13315" max="13315" width="19" customWidth="1"/>
    <col min="13569" max="13569" width="39.140625" customWidth="1"/>
    <col min="13570" max="13570" width="13.85546875" customWidth="1"/>
    <col min="13571" max="13571" width="19" customWidth="1"/>
    <col min="13825" max="13825" width="39.140625" customWidth="1"/>
    <col min="13826" max="13826" width="13.85546875" customWidth="1"/>
    <col min="13827" max="13827" width="19" customWidth="1"/>
    <col min="14081" max="14081" width="39.140625" customWidth="1"/>
    <col min="14082" max="14082" width="13.85546875" customWidth="1"/>
    <col min="14083" max="14083" width="19" customWidth="1"/>
    <col min="14337" max="14337" width="39.140625" customWidth="1"/>
    <col min="14338" max="14338" width="13.85546875" customWidth="1"/>
    <col min="14339" max="14339" width="19" customWidth="1"/>
    <col min="14593" max="14593" width="39.140625" customWidth="1"/>
    <col min="14594" max="14594" width="13.85546875" customWidth="1"/>
    <col min="14595" max="14595" width="19" customWidth="1"/>
    <col min="14849" max="14849" width="39.140625" customWidth="1"/>
    <col min="14850" max="14850" width="13.85546875" customWidth="1"/>
    <col min="14851" max="14851" width="19" customWidth="1"/>
    <col min="15105" max="15105" width="39.140625" customWidth="1"/>
    <col min="15106" max="15106" width="13.85546875" customWidth="1"/>
    <col min="15107" max="15107" width="19" customWidth="1"/>
    <col min="15361" max="15361" width="39.140625" customWidth="1"/>
    <col min="15362" max="15362" width="13.85546875" customWidth="1"/>
    <col min="15363" max="15363" width="19" customWidth="1"/>
    <col min="15617" max="15617" width="39.140625" customWidth="1"/>
    <col min="15618" max="15618" width="13.85546875" customWidth="1"/>
    <col min="15619" max="15619" width="19" customWidth="1"/>
    <col min="15873" max="15873" width="39.140625" customWidth="1"/>
    <col min="15874" max="15874" width="13.85546875" customWidth="1"/>
    <col min="15875" max="15875" width="19" customWidth="1"/>
    <col min="16129" max="16129" width="39.140625" customWidth="1"/>
    <col min="16130" max="16130" width="13.85546875" customWidth="1"/>
    <col min="16131" max="16131" width="19" customWidth="1"/>
  </cols>
  <sheetData>
    <row r="1" spans="1:8" ht="58.5" customHeight="1" x14ac:dyDescent="0.25">
      <c r="A1" s="27"/>
      <c r="B1" s="187" t="s">
        <v>245</v>
      </c>
      <c r="C1" s="187"/>
      <c r="D1" s="187"/>
    </row>
    <row r="2" spans="1:8" ht="57" customHeight="1" x14ac:dyDescent="0.25">
      <c r="A2" s="206" t="s">
        <v>240</v>
      </c>
      <c r="B2" s="206"/>
      <c r="C2" s="206"/>
      <c r="D2" s="28"/>
      <c r="E2" s="28"/>
      <c r="F2" s="28"/>
      <c r="G2" s="28"/>
      <c r="H2" s="28"/>
    </row>
    <row r="3" spans="1:8" ht="23.25" customHeight="1" x14ac:dyDescent="0.25">
      <c r="A3" s="207"/>
      <c r="B3" s="207" t="s">
        <v>78</v>
      </c>
      <c r="C3" s="207"/>
    </row>
    <row r="4" spans="1:8" x14ac:dyDescent="0.25">
      <c r="A4" s="207"/>
      <c r="B4" s="122" t="s">
        <v>79</v>
      </c>
      <c r="C4" s="122" t="s">
        <v>80</v>
      </c>
    </row>
    <row r="5" spans="1:8" x14ac:dyDescent="0.25">
      <c r="A5" s="29" t="s">
        <v>236</v>
      </c>
      <c r="B5" s="30">
        <f>B6+B12+B13+B14</f>
        <v>25</v>
      </c>
      <c r="C5" s="31">
        <f>C6+C12+C13+C14</f>
        <v>2112902</v>
      </c>
    </row>
    <row r="6" spans="1:8" x14ac:dyDescent="0.25">
      <c r="A6" s="32" t="s">
        <v>86</v>
      </c>
      <c r="B6" s="33">
        <f>SUM(B7:B11)</f>
        <v>2</v>
      </c>
      <c r="C6" s="34">
        <f>SUM(C7:C11)</f>
        <v>94616</v>
      </c>
    </row>
    <row r="7" spans="1:8" x14ac:dyDescent="0.25">
      <c r="A7" s="36" t="s">
        <v>90</v>
      </c>
      <c r="B7" s="36">
        <v>0</v>
      </c>
      <c r="C7" s="37">
        <v>0</v>
      </c>
    </row>
    <row r="8" spans="1:8" x14ac:dyDescent="0.25">
      <c r="A8" s="36" t="s">
        <v>91</v>
      </c>
      <c r="B8" s="36">
        <v>1</v>
      </c>
      <c r="C8" s="37">
        <v>22208</v>
      </c>
    </row>
    <row r="9" spans="1:8" x14ac:dyDescent="0.25">
      <c r="A9" s="36" t="s">
        <v>92</v>
      </c>
      <c r="B9" s="36">
        <v>0</v>
      </c>
      <c r="C9" s="37">
        <v>0</v>
      </c>
    </row>
    <row r="10" spans="1:8" x14ac:dyDescent="0.25">
      <c r="A10" s="36" t="s">
        <v>9</v>
      </c>
      <c r="B10" s="36">
        <v>1</v>
      </c>
      <c r="C10" s="37">
        <v>72408</v>
      </c>
    </row>
    <row r="11" spans="1:8" x14ac:dyDescent="0.25">
      <c r="A11" s="35" t="s">
        <v>93</v>
      </c>
      <c r="B11" s="36">
        <v>0</v>
      </c>
      <c r="C11" s="37">
        <v>0</v>
      </c>
    </row>
    <row r="12" spans="1:8" x14ac:dyDescent="0.25">
      <c r="A12" s="32" t="s">
        <v>87</v>
      </c>
      <c r="B12" s="33">
        <v>7</v>
      </c>
      <c r="C12" s="34">
        <v>585954</v>
      </c>
    </row>
    <row r="13" spans="1:8" x14ac:dyDescent="0.25">
      <c r="A13" s="32" t="s">
        <v>88</v>
      </c>
      <c r="B13" s="33">
        <v>7</v>
      </c>
      <c r="C13" s="34">
        <v>585954</v>
      </c>
    </row>
    <row r="14" spans="1:8" x14ac:dyDescent="0.25">
      <c r="A14" s="32" t="s">
        <v>89</v>
      </c>
      <c r="B14" s="33">
        <v>9</v>
      </c>
      <c r="C14" s="34">
        <v>846378</v>
      </c>
    </row>
    <row r="15" spans="1:8" x14ac:dyDescent="0.25">
      <c r="A15" s="29" t="s">
        <v>237</v>
      </c>
      <c r="B15" s="30">
        <f>B16+B22+B23+B24</f>
        <v>3196</v>
      </c>
      <c r="C15" s="31">
        <f>C16+C22+C23+C24</f>
        <v>175953129</v>
      </c>
    </row>
    <row r="16" spans="1:8" x14ac:dyDescent="0.25">
      <c r="A16" s="32" t="s">
        <v>86</v>
      </c>
      <c r="B16" s="33">
        <f>SUM(B17:B21)</f>
        <v>785</v>
      </c>
      <c r="C16" s="34">
        <f>SUM(C17:C21)</f>
        <v>42535108</v>
      </c>
    </row>
    <row r="17" spans="1:3" x14ac:dyDescent="0.25">
      <c r="A17" s="36" t="s">
        <v>90</v>
      </c>
      <c r="B17" s="36">
        <v>136</v>
      </c>
      <c r="C17" s="37">
        <v>7322286</v>
      </c>
    </row>
    <row r="18" spans="1:3" x14ac:dyDescent="0.25">
      <c r="A18" s="36" t="s">
        <v>91</v>
      </c>
      <c r="B18" s="36">
        <v>86</v>
      </c>
      <c r="C18" s="37">
        <v>4671446</v>
      </c>
    </row>
    <row r="19" spans="1:3" x14ac:dyDescent="0.25">
      <c r="A19" s="36" t="s">
        <v>92</v>
      </c>
      <c r="B19" s="36">
        <v>172</v>
      </c>
      <c r="C19" s="37">
        <v>9257642</v>
      </c>
    </row>
    <row r="20" spans="1:3" x14ac:dyDescent="0.25">
      <c r="A20" s="36" t="s">
        <v>9</v>
      </c>
      <c r="B20" s="36">
        <v>50</v>
      </c>
      <c r="C20" s="37">
        <v>2708143</v>
      </c>
    </row>
    <row r="21" spans="1:3" x14ac:dyDescent="0.25">
      <c r="A21" s="35" t="s">
        <v>93</v>
      </c>
      <c r="B21" s="36">
        <v>341</v>
      </c>
      <c r="C21" s="37">
        <v>18575591</v>
      </c>
    </row>
    <row r="22" spans="1:3" x14ac:dyDescent="0.25">
      <c r="A22" s="32" t="s">
        <v>87</v>
      </c>
      <c r="B22" s="33">
        <v>805</v>
      </c>
      <c r="C22" s="34">
        <v>44472674</v>
      </c>
    </row>
    <row r="23" spans="1:3" x14ac:dyDescent="0.25">
      <c r="A23" s="32" t="s">
        <v>88</v>
      </c>
      <c r="B23" s="33">
        <v>805</v>
      </c>
      <c r="C23" s="34">
        <v>44472674</v>
      </c>
    </row>
    <row r="24" spans="1:3" x14ac:dyDescent="0.25">
      <c r="A24" s="32" t="s">
        <v>89</v>
      </c>
      <c r="B24" s="33">
        <v>801</v>
      </c>
      <c r="C24" s="34">
        <v>44472673</v>
      </c>
    </row>
    <row r="25" spans="1:3" x14ac:dyDescent="0.25">
      <c r="A25" s="29" t="s">
        <v>238</v>
      </c>
      <c r="B25" s="30">
        <f>B26+B32+B38+B44</f>
        <v>25</v>
      </c>
      <c r="C25" s="31">
        <f>C26+C32+C38+C44</f>
        <v>2428904</v>
      </c>
    </row>
    <row r="26" spans="1:3" x14ac:dyDescent="0.25">
      <c r="A26" s="32" t="s">
        <v>86</v>
      </c>
      <c r="B26" s="33">
        <f>SUM(B27:B31)</f>
        <v>6</v>
      </c>
      <c r="C26" s="34">
        <f>SUM(C27:C31)</f>
        <v>582932</v>
      </c>
    </row>
    <row r="27" spans="1:3" x14ac:dyDescent="0.25">
      <c r="A27" s="36" t="s">
        <v>90</v>
      </c>
      <c r="B27" s="36">
        <v>1</v>
      </c>
      <c r="C27" s="37">
        <v>97157</v>
      </c>
    </row>
    <row r="28" spans="1:3" x14ac:dyDescent="0.25">
      <c r="A28" s="36" t="s">
        <v>91</v>
      </c>
      <c r="B28" s="36">
        <v>1</v>
      </c>
      <c r="C28" s="37">
        <v>97157</v>
      </c>
    </row>
    <row r="29" spans="1:3" x14ac:dyDescent="0.25">
      <c r="A29" s="36" t="s">
        <v>92</v>
      </c>
      <c r="B29" s="36">
        <v>1</v>
      </c>
      <c r="C29" s="37">
        <v>97157</v>
      </c>
    </row>
    <row r="30" spans="1:3" x14ac:dyDescent="0.25">
      <c r="A30" s="36" t="s">
        <v>9</v>
      </c>
      <c r="B30" s="36">
        <v>1</v>
      </c>
      <c r="C30" s="37">
        <v>97157</v>
      </c>
    </row>
    <row r="31" spans="1:3" x14ac:dyDescent="0.25">
      <c r="A31" s="35" t="s">
        <v>93</v>
      </c>
      <c r="B31" s="36">
        <v>2</v>
      </c>
      <c r="C31" s="37">
        <v>194304</v>
      </c>
    </row>
    <row r="32" spans="1:3" x14ac:dyDescent="0.25">
      <c r="A32" s="32" t="s">
        <v>87</v>
      </c>
      <c r="B32" s="33">
        <f>SUM(B33:B37)</f>
        <v>6</v>
      </c>
      <c r="C32" s="34">
        <f>SUM(C33:C37)</f>
        <v>582932</v>
      </c>
    </row>
    <row r="33" spans="1:3" x14ac:dyDescent="0.25">
      <c r="A33" s="36" t="s">
        <v>90</v>
      </c>
      <c r="B33" s="36">
        <v>1</v>
      </c>
      <c r="C33" s="37">
        <v>97157</v>
      </c>
    </row>
    <row r="34" spans="1:3" x14ac:dyDescent="0.25">
      <c r="A34" s="36" t="s">
        <v>91</v>
      </c>
      <c r="B34" s="36">
        <v>1</v>
      </c>
      <c r="C34" s="37">
        <v>97157</v>
      </c>
    </row>
    <row r="35" spans="1:3" x14ac:dyDescent="0.25">
      <c r="A35" s="36" t="s">
        <v>92</v>
      </c>
      <c r="B35" s="36">
        <v>1</v>
      </c>
      <c r="C35" s="37">
        <v>97157</v>
      </c>
    </row>
    <row r="36" spans="1:3" x14ac:dyDescent="0.25">
      <c r="A36" s="36" t="s">
        <v>9</v>
      </c>
      <c r="B36" s="36">
        <v>1</v>
      </c>
      <c r="C36" s="37">
        <v>97157</v>
      </c>
    </row>
    <row r="37" spans="1:3" x14ac:dyDescent="0.25">
      <c r="A37" s="35" t="s">
        <v>93</v>
      </c>
      <c r="B37" s="36">
        <v>2</v>
      </c>
      <c r="C37" s="37">
        <v>194304</v>
      </c>
    </row>
    <row r="38" spans="1:3" x14ac:dyDescent="0.25">
      <c r="A38" s="32" t="s">
        <v>88</v>
      </c>
      <c r="B38" s="33">
        <f>SUM(B39:B43)</f>
        <v>6</v>
      </c>
      <c r="C38" s="34">
        <f>SUM(C39:C43)</f>
        <v>582932</v>
      </c>
    </row>
    <row r="39" spans="1:3" x14ac:dyDescent="0.25">
      <c r="A39" s="36" t="s">
        <v>90</v>
      </c>
      <c r="B39" s="36">
        <v>1</v>
      </c>
      <c r="C39" s="37">
        <v>97157</v>
      </c>
    </row>
    <row r="40" spans="1:3" x14ac:dyDescent="0.25">
      <c r="A40" s="36" t="s">
        <v>91</v>
      </c>
      <c r="B40" s="36">
        <v>1</v>
      </c>
      <c r="C40" s="37">
        <v>97157</v>
      </c>
    </row>
    <row r="41" spans="1:3" x14ac:dyDescent="0.25">
      <c r="A41" s="36" t="s">
        <v>92</v>
      </c>
      <c r="B41" s="36">
        <v>1</v>
      </c>
      <c r="C41" s="37">
        <v>97157</v>
      </c>
    </row>
    <row r="42" spans="1:3" x14ac:dyDescent="0.25">
      <c r="A42" s="36" t="s">
        <v>9</v>
      </c>
      <c r="B42" s="36">
        <v>1</v>
      </c>
      <c r="C42" s="37">
        <v>97157</v>
      </c>
    </row>
    <row r="43" spans="1:3" x14ac:dyDescent="0.25">
      <c r="A43" s="35" t="s">
        <v>93</v>
      </c>
      <c r="B43" s="36">
        <v>2</v>
      </c>
      <c r="C43" s="37">
        <v>194304</v>
      </c>
    </row>
    <row r="44" spans="1:3" x14ac:dyDescent="0.25">
      <c r="A44" s="32" t="s">
        <v>89</v>
      </c>
      <c r="B44" s="33">
        <f>SUM(B45:B49)</f>
        <v>7</v>
      </c>
      <c r="C44" s="34">
        <f>SUM(C45:C49)</f>
        <v>680108</v>
      </c>
    </row>
    <row r="45" spans="1:3" x14ac:dyDescent="0.25">
      <c r="A45" s="36" t="s">
        <v>90</v>
      </c>
      <c r="B45" s="36">
        <v>1</v>
      </c>
      <c r="C45" s="37">
        <v>97157</v>
      </c>
    </row>
    <row r="46" spans="1:3" x14ac:dyDescent="0.25">
      <c r="A46" s="36" t="s">
        <v>91</v>
      </c>
      <c r="B46" s="36">
        <v>1</v>
      </c>
      <c r="C46" s="37">
        <v>97157</v>
      </c>
    </row>
    <row r="47" spans="1:3" x14ac:dyDescent="0.25">
      <c r="A47" s="36" t="s">
        <v>92</v>
      </c>
      <c r="B47" s="36">
        <v>1</v>
      </c>
      <c r="C47" s="37">
        <v>97157</v>
      </c>
    </row>
    <row r="48" spans="1:3" x14ac:dyDescent="0.25">
      <c r="A48" s="36" t="s">
        <v>9</v>
      </c>
      <c r="B48" s="36">
        <v>1</v>
      </c>
      <c r="C48" s="37">
        <v>97157</v>
      </c>
    </row>
    <row r="49" spans="1:3" x14ac:dyDescent="0.25">
      <c r="A49" s="35" t="s">
        <v>93</v>
      </c>
      <c r="B49" s="36">
        <v>3</v>
      </c>
      <c r="C49" s="37">
        <v>291480</v>
      </c>
    </row>
  </sheetData>
  <mergeCells count="4">
    <mergeCell ref="A2:C2"/>
    <mergeCell ref="A3:A4"/>
    <mergeCell ref="B3:C3"/>
    <mergeCell ref="B1:D1"/>
  </mergeCells>
  <pageMargins left="0.7" right="0.7" top="0.75" bottom="0.75" header="0.3" footer="0.3"/>
  <pageSetup paperSize="9" scale="8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view="pageBreakPreview" zoomScale="178" zoomScaleNormal="100" zoomScaleSheetLayoutView="178" workbookViewId="0">
      <selection activeCell="G7" sqref="G7:H7"/>
    </sheetView>
  </sheetViews>
  <sheetFormatPr defaultRowHeight="15" x14ac:dyDescent="0.25"/>
  <cols>
    <col min="1" max="1" width="23.7109375" customWidth="1"/>
    <col min="2" max="2" width="12.7109375" customWidth="1"/>
    <col min="3" max="3" width="9.5703125" customWidth="1"/>
    <col min="4" max="4" width="18" customWidth="1"/>
    <col min="5" max="5" width="8.140625" customWidth="1"/>
    <col min="6" max="6" width="15.7109375" customWidth="1"/>
    <col min="7" max="7" width="8.140625" customWidth="1"/>
    <col min="8" max="8" width="15.85546875" customWidth="1"/>
    <col min="10" max="10" width="11.42578125" bestFit="1" customWidth="1"/>
  </cols>
  <sheetData>
    <row r="1" spans="1:8" ht="58.5" customHeight="1" x14ac:dyDescent="0.25">
      <c r="A1" s="27"/>
      <c r="B1" s="27"/>
      <c r="C1" s="27"/>
      <c r="D1" s="27"/>
      <c r="E1" s="131"/>
      <c r="F1" s="187" t="s">
        <v>244</v>
      </c>
      <c r="G1" s="187"/>
      <c r="H1" s="187"/>
    </row>
    <row r="2" spans="1:8" ht="47.25" customHeight="1" x14ac:dyDescent="0.3">
      <c r="A2" s="208" t="s">
        <v>239</v>
      </c>
      <c r="B2" s="208"/>
      <c r="C2" s="208"/>
      <c r="D2" s="208"/>
      <c r="E2" s="208"/>
      <c r="F2" s="208"/>
      <c r="G2" s="208"/>
      <c r="H2" s="208"/>
    </row>
    <row r="3" spans="1:8" ht="34.5" customHeight="1" x14ac:dyDescent="0.25">
      <c r="A3" s="209" t="s">
        <v>234</v>
      </c>
      <c r="B3" s="210" t="s">
        <v>75</v>
      </c>
      <c r="C3" s="209" t="s">
        <v>76</v>
      </c>
      <c r="D3" s="209"/>
      <c r="E3" s="209" t="s">
        <v>77</v>
      </c>
      <c r="F3" s="209"/>
      <c r="G3" s="209" t="s">
        <v>78</v>
      </c>
      <c r="H3" s="209"/>
    </row>
    <row r="4" spans="1:8" ht="15.75" x14ac:dyDescent="0.25">
      <c r="A4" s="209"/>
      <c r="B4" s="210"/>
      <c r="C4" s="132" t="s">
        <v>79</v>
      </c>
      <c r="D4" s="132" t="s">
        <v>80</v>
      </c>
      <c r="E4" s="123" t="s">
        <v>79</v>
      </c>
      <c r="F4" s="19" t="s">
        <v>80</v>
      </c>
      <c r="G4" s="123" t="s">
        <v>79</v>
      </c>
      <c r="H4" s="123" t="s">
        <v>80</v>
      </c>
    </row>
    <row r="5" spans="1:8" ht="15.75" x14ac:dyDescent="0.25">
      <c r="A5" s="133" t="s">
        <v>237</v>
      </c>
      <c r="B5" s="123" t="s">
        <v>235</v>
      </c>
      <c r="C5" s="134">
        <v>3216</v>
      </c>
      <c r="D5" s="135">
        <v>177890695</v>
      </c>
      <c r="E5" s="132">
        <v>-20</v>
      </c>
      <c r="F5" s="136">
        <v>-1937566</v>
      </c>
      <c r="G5" s="137">
        <f t="shared" ref="G5:H7" si="0">C5+E5</f>
        <v>3196</v>
      </c>
      <c r="H5" s="138">
        <f t="shared" si="0"/>
        <v>175953129</v>
      </c>
    </row>
    <row r="6" spans="1:8" ht="15.75" x14ac:dyDescent="0.25">
      <c r="A6" s="133" t="s">
        <v>236</v>
      </c>
      <c r="B6" s="123" t="s">
        <v>235</v>
      </c>
      <c r="C6" s="134">
        <v>30</v>
      </c>
      <c r="D6" s="135">
        <v>2604240</v>
      </c>
      <c r="E6" s="132">
        <v>-5</v>
      </c>
      <c r="F6" s="136">
        <v>-491338</v>
      </c>
      <c r="G6" s="137">
        <f t="shared" si="0"/>
        <v>25</v>
      </c>
      <c r="H6" s="138">
        <f t="shared" si="0"/>
        <v>2112902</v>
      </c>
    </row>
    <row r="7" spans="1:8" ht="15.75" x14ac:dyDescent="0.25">
      <c r="A7" s="133" t="s">
        <v>238</v>
      </c>
      <c r="B7" s="123" t="s">
        <v>235</v>
      </c>
      <c r="C7" s="134"/>
      <c r="D7" s="135"/>
      <c r="E7" s="132">
        <v>25</v>
      </c>
      <c r="F7" s="136">
        <v>2428904</v>
      </c>
      <c r="G7" s="137">
        <f t="shared" si="0"/>
        <v>25</v>
      </c>
      <c r="H7" s="138">
        <f t="shared" si="0"/>
        <v>2428904</v>
      </c>
    </row>
    <row r="8" spans="1:8" x14ac:dyDescent="0.25">
      <c r="A8" s="139" t="s">
        <v>84</v>
      </c>
      <c r="B8" s="139"/>
      <c r="C8" s="139"/>
      <c r="D8" s="139"/>
      <c r="E8" s="140">
        <f>SUM(E4:E7)</f>
        <v>0</v>
      </c>
      <c r="F8" s="141">
        <f>SUM(F5:F7)</f>
        <v>0</v>
      </c>
      <c r="G8" s="142"/>
      <c r="H8" s="143"/>
    </row>
  </sheetData>
  <mergeCells count="7"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view="pageBreakPreview" zoomScale="136" zoomScaleNormal="100" zoomScaleSheetLayoutView="136" workbookViewId="0">
      <selection activeCell="F14" sqref="F14"/>
    </sheetView>
  </sheetViews>
  <sheetFormatPr defaultRowHeight="15" x14ac:dyDescent="0.25"/>
  <cols>
    <col min="1" max="1" width="39.140625" customWidth="1"/>
    <col min="2" max="2" width="17.7109375" customWidth="1"/>
    <col min="3" max="3" width="23.28515625" customWidth="1"/>
    <col min="5" max="5" width="9.140625" customWidth="1"/>
    <col min="8" max="8" width="9.140625" customWidth="1"/>
    <col min="11" max="11" width="17" customWidth="1"/>
    <col min="257" max="257" width="39.140625" customWidth="1"/>
    <col min="258" max="258" width="13.85546875" customWidth="1"/>
    <col min="259" max="259" width="19" customWidth="1"/>
    <col min="513" max="513" width="39.140625" customWidth="1"/>
    <col min="514" max="514" width="13.85546875" customWidth="1"/>
    <col min="515" max="515" width="19" customWidth="1"/>
    <col min="769" max="769" width="39.140625" customWidth="1"/>
    <col min="770" max="770" width="13.85546875" customWidth="1"/>
    <col min="771" max="771" width="19" customWidth="1"/>
    <col min="1025" max="1025" width="39.140625" customWidth="1"/>
    <col min="1026" max="1026" width="13.85546875" customWidth="1"/>
    <col min="1027" max="1027" width="19" customWidth="1"/>
    <col min="1281" max="1281" width="39.140625" customWidth="1"/>
    <col min="1282" max="1282" width="13.85546875" customWidth="1"/>
    <col min="1283" max="1283" width="19" customWidth="1"/>
    <col min="1537" max="1537" width="39.140625" customWidth="1"/>
    <col min="1538" max="1538" width="13.85546875" customWidth="1"/>
    <col min="1539" max="1539" width="19" customWidth="1"/>
    <col min="1793" max="1793" width="39.140625" customWidth="1"/>
    <col min="1794" max="1794" width="13.85546875" customWidth="1"/>
    <col min="1795" max="1795" width="19" customWidth="1"/>
    <col min="2049" max="2049" width="39.140625" customWidth="1"/>
    <col min="2050" max="2050" width="13.85546875" customWidth="1"/>
    <col min="2051" max="2051" width="19" customWidth="1"/>
    <col min="2305" max="2305" width="39.140625" customWidth="1"/>
    <col min="2306" max="2306" width="13.85546875" customWidth="1"/>
    <col min="2307" max="2307" width="19" customWidth="1"/>
    <col min="2561" max="2561" width="39.140625" customWidth="1"/>
    <col min="2562" max="2562" width="13.85546875" customWidth="1"/>
    <col min="2563" max="2563" width="19" customWidth="1"/>
    <col min="2817" max="2817" width="39.140625" customWidth="1"/>
    <col min="2818" max="2818" width="13.85546875" customWidth="1"/>
    <col min="2819" max="2819" width="19" customWidth="1"/>
    <col min="3073" max="3073" width="39.140625" customWidth="1"/>
    <col min="3074" max="3074" width="13.85546875" customWidth="1"/>
    <col min="3075" max="3075" width="19" customWidth="1"/>
    <col min="3329" max="3329" width="39.140625" customWidth="1"/>
    <col min="3330" max="3330" width="13.85546875" customWidth="1"/>
    <col min="3331" max="3331" width="19" customWidth="1"/>
    <col min="3585" max="3585" width="39.140625" customWidth="1"/>
    <col min="3586" max="3586" width="13.85546875" customWidth="1"/>
    <col min="3587" max="3587" width="19" customWidth="1"/>
    <col min="3841" max="3841" width="39.140625" customWidth="1"/>
    <col min="3842" max="3842" width="13.85546875" customWidth="1"/>
    <col min="3843" max="3843" width="19" customWidth="1"/>
    <col min="4097" max="4097" width="39.140625" customWidth="1"/>
    <col min="4098" max="4098" width="13.85546875" customWidth="1"/>
    <col min="4099" max="4099" width="19" customWidth="1"/>
    <col min="4353" max="4353" width="39.140625" customWidth="1"/>
    <col min="4354" max="4354" width="13.85546875" customWidth="1"/>
    <col min="4355" max="4355" width="19" customWidth="1"/>
    <col min="4609" max="4609" width="39.140625" customWidth="1"/>
    <col min="4610" max="4610" width="13.85546875" customWidth="1"/>
    <col min="4611" max="4611" width="19" customWidth="1"/>
    <col min="4865" max="4865" width="39.140625" customWidth="1"/>
    <col min="4866" max="4866" width="13.85546875" customWidth="1"/>
    <col min="4867" max="4867" width="19" customWidth="1"/>
    <col min="5121" max="5121" width="39.140625" customWidth="1"/>
    <col min="5122" max="5122" width="13.85546875" customWidth="1"/>
    <col min="5123" max="5123" width="19" customWidth="1"/>
    <col min="5377" max="5377" width="39.140625" customWidth="1"/>
    <col min="5378" max="5378" width="13.85546875" customWidth="1"/>
    <col min="5379" max="5379" width="19" customWidth="1"/>
    <col min="5633" max="5633" width="39.140625" customWidth="1"/>
    <col min="5634" max="5634" width="13.85546875" customWidth="1"/>
    <col min="5635" max="5635" width="19" customWidth="1"/>
    <col min="5889" max="5889" width="39.140625" customWidth="1"/>
    <col min="5890" max="5890" width="13.85546875" customWidth="1"/>
    <col min="5891" max="5891" width="19" customWidth="1"/>
    <col min="6145" max="6145" width="39.140625" customWidth="1"/>
    <col min="6146" max="6146" width="13.85546875" customWidth="1"/>
    <col min="6147" max="6147" width="19" customWidth="1"/>
    <col min="6401" max="6401" width="39.140625" customWidth="1"/>
    <col min="6402" max="6402" width="13.85546875" customWidth="1"/>
    <col min="6403" max="6403" width="19" customWidth="1"/>
    <col min="6657" max="6657" width="39.140625" customWidth="1"/>
    <col min="6658" max="6658" width="13.85546875" customWidth="1"/>
    <col min="6659" max="6659" width="19" customWidth="1"/>
    <col min="6913" max="6913" width="39.140625" customWidth="1"/>
    <col min="6914" max="6914" width="13.85546875" customWidth="1"/>
    <col min="6915" max="6915" width="19" customWidth="1"/>
    <col min="7169" max="7169" width="39.140625" customWidth="1"/>
    <col min="7170" max="7170" width="13.85546875" customWidth="1"/>
    <col min="7171" max="7171" width="19" customWidth="1"/>
    <col min="7425" max="7425" width="39.140625" customWidth="1"/>
    <col min="7426" max="7426" width="13.85546875" customWidth="1"/>
    <col min="7427" max="7427" width="19" customWidth="1"/>
    <col min="7681" max="7681" width="39.140625" customWidth="1"/>
    <col min="7682" max="7682" width="13.85546875" customWidth="1"/>
    <col min="7683" max="7683" width="19" customWidth="1"/>
    <col min="7937" max="7937" width="39.140625" customWidth="1"/>
    <col min="7938" max="7938" width="13.85546875" customWidth="1"/>
    <col min="7939" max="7939" width="19" customWidth="1"/>
    <col min="8193" max="8193" width="39.140625" customWidth="1"/>
    <col min="8194" max="8194" width="13.85546875" customWidth="1"/>
    <col min="8195" max="8195" width="19" customWidth="1"/>
    <col min="8449" max="8449" width="39.140625" customWidth="1"/>
    <col min="8450" max="8450" width="13.85546875" customWidth="1"/>
    <col min="8451" max="8451" width="19" customWidth="1"/>
    <col min="8705" max="8705" width="39.140625" customWidth="1"/>
    <col min="8706" max="8706" width="13.85546875" customWidth="1"/>
    <col min="8707" max="8707" width="19" customWidth="1"/>
    <col min="8961" max="8961" width="39.140625" customWidth="1"/>
    <col min="8962" max="8962" width="13.85546875" customWidth="1"/>
    <col min="8963" max="8963" width="19" customWidth="1"/>
    <col min="9217" max="9217" width="39.140625" customWidth="1"/>
    <col min="9218" max="9218" width="13.85546875" customWidth="1"/>
    <col min="9219" max="9219" width="19" customWidth="1"/>
    <col min="9473" max="9473" width="39.140625" customWidth="1"/>
    <col min="9474" max="9474" width="13.85546875" customWidth="1"/>
    <col min="9475" max="9475" width="19" customWidth="1"/>
    <col min="9729" max="9729" width="39.140625" customWidth="1"/>
    <col min="9730" max="9730" width="13.85546875" customWidth="1"/>
    <col min="9731" max="9731" width="19" customWidth="1"/>
    <col min="9985" max="9985" width="39.140625" customWidth="1"/>
    <col min="9986" max="9986" width="13.85546875" customWidth="1"/>
    <col min="9987" max="9987" width="19" customWidth="1"/>
    <col min="10241" max="10241" width="39.140625" customWidth="1"/>
    <col min="10242" max="10242" width="13.85546875" customWidth="1"/>
    <col min="10243" max="10243" width="19" customWidth="1"/>
    <col min="10497" max="10497" width="39.140625" customWidth="1"/>
    <col min="10498" max="10498" width="13.85546875" customWidth="1"/>
    <col min="10499" max="10499" width="19" customWidth="1"/>
    <col min="10753" max="10753" width="39.140625" customWidth="1"/>
    <col min="10754" max="10754" width="13.85546875" customWidth="1"/>
    <col min="10755" max="10755" width="19" customWidth="1"/>
    <col min="11009" max="11009" width="39.140625" customWidth="1"/>
    <col min="11010" max="11010" width="13.85546875" customWidth="1"/>
    <col min="11011" max="11011" width="19" customWidth="1"/>
    <col min="11265" max="11265" width="39.140625" customWidth="1"/>
    <col min="11266" max="11266" width="13.85546875" customWidth="1"/>
    <col min="11267" max="11267" width="19" customWidth="1"/>
    <col min="11521" max="11521" width="39.140625" customWidth="1"/>
    <col min="11522" max="11522" width="13.85546875" customWidth="1"/>
    <col min="11523" max="11523" width="19" customWidth="1"/>
    <col min="11777" max="11777" width="39.140625" customWidth="1"/>
    <col min="11778" max="11778" width="13.85546875" customWidth="1"/>
    <col min="11779" max="11779" width="19" customWidth="1"/>
    <col min="12033" max="12033" width="39.140625" customWidth="1"/>
    <col min="12034" max="12034" width="13.85546875" customWidth="1"/>
    <col min="12035" max="12035" width="19" customWidth="1"/>
    <col min="12289" max="12289" width="39.140625" customWidth="1"/>
    <col min="12290" max="12290" width="13.85546875" customWidth="1"/>
    <col min="12291" max="12291" width="19" customWidth="1"/>
    <col min="12545" max="12545" width="39.140625" customWidth="1"/>
    <col min="12546" max="12546" width="13.85546875" customWidth="1"/>
    <col min="12547" max="12547" width="19" customWidth="1"/>
    <col min="12801" max="12801" width="39.140625" customWidth="1"/>
    <col min="12802" max="12802" width="13.85546875" customWidth="1"/>
    <col min="12803" max="12803" width="19" customWidth="1"/>
    <col min="13057" max="13057" width="39.140625" customWidth="1"/>
    <col min="13058" max="13058" width="13.85546875" customWidth="1"/>
    <col min="13059" max="13059" width="19" customWidth="1"/>
    <col min="13313" max="13313" width="39.140625" customWidth="1"/>
    <col min="13314" max="13314" width="13.85546875" customWidth="1"/>
    <col min="13315" max="13315" width="19" customWidth="1"/>
    <col min="13569" max="13569" width="39.140625" customWidth="1"/>
    <col min="13570" max="13570" width="13.85546875" customWidth="1"/>
    <col min="13571" max="13571" width="19" customWidth="1"/>
    <col min="13825" max="13825" width="39.140625" customWidth="1"/>
    <col min="13826" max="13826" width="13.85546875" customWidth="1"/>
    <col min="13827" max="13827" width="19" customWidth="1"/>
    <col min="14081" max="14081" width="39.140625" customWidth="1"/>
    <col min="14082" max="14082" width="13.85546875" customWidth="1"/>
    <col min="14083" max="14083" width="19" customWidth="1"/>
    <col min="14337" max="14337" width="39.140625" customWidth="1"/>
    <col min="14338" max="14338" width="13.85546875" customWidth="1"/>
    <col min="14339" max="14339" width="19" customWidth="1"/>
    <col min="14593" max="14593" width="39.140625" customWidth="1"/>
    <col min="14594" max="14594" width="13.85546875" customWidth="1"/>
    <col min="14595" max="14595" width="19" customWidth="1"/>
    <col min="14849" max="14849" width="39.140625" customWidth="1"/>
    <col min="14850" max="14850" width="13.85546875" customWidth="1"/>
    <col min="14851" max="14851" width="19" customWidth="1"/>
    <col min="15105" max="15105" width="39.140625" customWidth="1"/>
    <col min="15106" max="15106" width="13.85546875" customWidth="1"/>
    <col min="15107" max="15107" width="19" customWidth="1"/>
    <col min="15361" max="15361" width="39.140625" customWidth="1"/>
    <col min="15362" max="15362" width="13.85546875" customWidth="1"/>
    <col min="15363" max="15363" width="19" customWidth="1"/>
    <col min="15617" max="15617" width="39.140625" customWidth="1"/>
    <col min="15618" max="15618" width="13.85546875" customWidth="1"/>
    <col min="15619" max="15619" width="19" customWidth="1"/>
    <col min="15873" max="15873" width="39.140625" customWidth="1"/>
    <col min="15874" max="15874" width="13.85546875" customWidth="1"/>
    <col min="15875" max="15875" width="19" customWidth="1"/>
    <col min="16129" max="16129" width="39.140625" customWidth="1"/>
    <col min="16130" max="16130" width="13.85546875" customWidth="1"/>
    <col min="16131" max="16131" width="19" customWidth="1"/>
  </cols>
  <sheetData>
    <row r="1" spans="1:8" ht="36" customHeight="1" x14ac:dyDescent="0.25">
      <c r="A1" s="27"/>
      <c r="B1" s="211" t="s">
        <v>243</v>
      </c>
      <c r="C1" s="211"/>
    </row>
    <row r="2" spans="1:8" ht="45.75" customHeight="1" x14ac:dyDescent="0.25">
      <c r="A2" s="206" t="s">
        <v>73</v>
      </c>
      <c r="B2" s="206"/>
      <c r="C2" s="206"/>
      <c r="D2" s="28"/>
      <c r="E2" s="28"/>
      <c r="F2" s="28"/>
      <c r="G2" s="28"/>
      <c r="H2" s="28"/>
    </row>
    <row r="3" spans="1:8" ht="23.25" customHeight="1" x14ac:dyDescent="0.25">
      <c r="A3" s="207"/>
      <c r="B3" s="207" t="s">
        <v>78</v>
      </c>
      <c r="C3" s="207"/>
    </row>
    <row r="4" spans="1:8" x14ac:dyDescent="0.25">
      <c r="A4" s="207"/>
      <c r="B4" s="15" t="s">
        <v>79</v>
      </c>
      <c r="C4" s="15" t="s">
        <v>80</v>
      </c>
    </row>
    <row r="5" spans="1:8" x14ac:dyDescent="0.25">
      <c r="A5" s="29" t="s">
        <v>81</v>
      </c>
      <c r="B5" s="30">
        <v>4746</v>
      </c>
      <c r="C5" s="31">
        <v>406355519</v>
      </c>
    </row>
    <row r="6" spans="1:8" x14ac:dyDescent="0.25">
      <c r="A6" s="32" t="s">
        <v>86</v>
      </c>
      <c r="B6" s="33">
        <v>873</v>
      </c>
      <c r="C6" s="34">
        <v>51690141</v>
      </c>
    </row>
    <row r="7" spans="1:8" x14ac:dyDescent="0.25">
      <c r="A7" s="32" t="s">
        <v>87</v>
      </c>
      <c r="B7" s="33">
        <v>873</v>
      </c>
      <c r="C7" s="34">
        <v>75110327</v>
      </c>
    </row>
    <row r="8" spans="1:8" x14ac:dyDescent="0.25">
      <c r="A8" s="32" t="s">
        <v>88</v>
      </c>
      <c r="B8" s="33">
        <v>1191</v>
      </c>
      <c r="C8" s="34">
        <v>119281698</v>
      </c>
    </row>
    <row r="9" spans="1:8" x14ac:dyDescent="0.25">
      <c r="A9" s="32" t="s">
        <v>89</v>
      </c>
      <c r="B9" s="33">
        <v>1809</v>
      </c>
      <c r="C9" s="34">
        <v>160273353</v>
      </c>
    </row>
    <row r="10" spans="1:8" x14ac:dyDescent="0.25">
      <c r="A10" s="35" t="s">
        <v>93</v>
      </c>
      <c r="B10" s="36">
        <v>857</v>
      </c>
      <c r="C10" s="37">
        <v>83224380</v>
      </c>
    </row>
    <row r="11" spans="1:8" x14ac:dyDescent="0.25">
      <c r="A11" s="36" t="s">
        <v>90</v>
      </c>
      <c r="B11" s="36">
        <v>298</v>
      </c>
      <c r="C11" s="37">
        <v>22323944</v>
      </c>
    </row>
    <row r="12" spans="1:8" x14ac:dyDescent="0.25">
      <c r="A12" s="36" t="s">
        <v>91</v>
      </c>
      <c r="B12" s="36">
        <v>205</v>
      </c>
      <c r="C12" s="37">
        <v>19889272</v>
      </c>
    </row>
    <row r="13" spans="1:8" x14ac:dyDescent="0.25">
      <c r="A13" s="36" t="s">
        <v>9</v>
      </c>
      <c r="B13" s="36">
        <v>63</v>
      </c>
      <c r="C13" s="37">
        <v>7990079</v>
      </c>
    </row>
    <row r="14" spans="1:8" x14ac:dyDescent="0.25">
      <c r="A14" s="36" t="s">
        <v>92</v>
      </c>
      <c r="B14" s="36">
        <v>386</v>
      </c>
      <c r="C14" s="37">
        <v>26845678</v>
      </c>
    </row>
    <row r="15" spans="1:8" x14ac:dyDescent="0.25">
      <c r="A15" s="29" t="s">
        <v>94</v>
      </c>
      <c r="B15" s="38">
        <v>1539</v>
      </c>
      <c r="C15" s="39">
        <v>216734763</v>
      </c>
    </row>
    <row r="16" spans="1:8" x14ac:dyDescent="0.25">
      <c r="A16" s="40" t="s">
        <v>86</v>
      </c>
      <c r="B16" s="41">
        <v>230</v>
      </c>
      <c r="C16" s="42">
        <v>42572912</v>
      </c>
    </row>
    <row r="17" spans="1:3" x14ac:dyDescent="0.25">
      <c r="A17" s="40" t="s">
        <v>87</v>
      </c>
      <c r="B17" s="41">
        <v>211</v>
      </c>
      <c r="C17" s="42">
        <v>53834819</v>
      </c>
    </row>
    <row r="18" spans="1:3" x14ac:dyDescent="0.25">
      <c r="A18" s="32" t="s">
        <v>88</v>
      </c>
      <c r="B18" s="41">
        <v>441</v>
      </c>
      <c r="C18" s="42">
        <v>60045103</v>
      </c>
    </row>
    <row r="19" spans="1:3" x14ac:dyDescent="0.25">
      <c r="A19" s="32" t="s">
        <v>89</v>
      </c>
      <c r="B19" s="41">
        <v>657</v>
      </c>
      <c r="C19" s="42">
        <v>60281929</v>
      </c>
    </row>
    <row r="20" spans="1:3" x14ac:dyDescent="0.25">
      <c r="A20" s="43" t="s">
        <v>93</v>
      </c>
      <c r="B20" s="44">
        <v>36</v>
      </c>
      <c r="C20" s="45">
        <v>3373057</v>
      </c>
    </row>
    <row r="21" spans="1:3" x14ac:dyDescent="0.25">
      <c r="A21" s="43" t="s">
        <v>90</v>
      </c>
      <c r="B21" s="44">
        <v>321</v>
      </c>
      <c r="C21" s="45">
        <v>29807330</v>
      </c>
    </row>
    <row r="22" spans="1:3" x14ac:dyDescent="0.25">
      <c r="A22" s="43" t="s">
        <v>91</v>
      </c>
      <c r="B22" s="44">
        <v>112</v>
      </c>
      <c r="C22" s="45">
        <v>10234891</v>
      </c>
    </row>
    <row r="23" spans="1:3" x14ac:dyDescent="0.25">
      <c r="A23" s="43" t="s">
        <v>9</v>
      </c>
      <c r="B23" s="44">
        <v>15</v>
      </c>
      <c r="C23" s="45">
        <v>1398085</v>
      </c>
    </row>
    <row r="24" spans="1:3" x14ac:dyDescent="0.25">
      <c r="A24" s="43" t="s">
        <v>92</v>
      </c>
      <c r="B24" s="44">
        <v>173</v>
      </c>
      <c r="C24" s="45">
        <v>15468566</v>
      </c>
    </row>
  </sheetData>
  <mergeCells count="4">
    <mergeCell ref="B1:C1"/>
    <mergeCell ref="A2:C2"/>
    <mergeCell ref="A3:A4"/>
    <mergeCell ref="B3:C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view="pageBreakPreview" zoomScale="178" zoomScaleNormal="100" zoomScaleSheetLayoutView="178" workbookViewId="0">
      <selection activeCell="G5" sqref="G5:H5"/>
    </sheetView>
  </sheetViews>
  <sheetFormatPr defaultColWidth="9.140625" defaultRowHeight="15" x14ac:dyDescent="0.25"/>
  <cols>
    <col min="1" max="1" width="20.5703125" style="10" customWidth="1"/>
    <col min="2" max="2" width="17.140625" style="10" customWidth="1"/>
    <col min="3" max="3" width="9.28515625" style="10" customWidth="1"/>
    <col min="4" max="4" width="18.28515625" style="10" customWidth="1"/>
    <col min="5" max="5" width="7.5703125" style="10" customWidth="1"/>
    <col min="6" max="6" width="17.42578125" style="10" customWidth="1"/>
    <col min="7" max="7" width="9.140625" style="10" customWidth="1"/>
    <col min="8" max="8" width="16.85546875" style="10" customWidth="1"/>
    <col min="9" max="10" width="9.140625" style="10"/>
    <col min="11" max="11" width="12.28515625" style="10" customWidth="1"/>
    <col min="12" max="256" width="9.140625" style="10"/>
    <col min="257" max="257" width="20.5703125" style="10" customWidth="1"/>
    <col min="258" max="258" width="17.140625" style="10" customWidth="1"/>
    <col min="259" max="259" width="9.28515625" style="10" customWidth="1"/>
    <col min="260" max="260" width="15.7109375" style="10" customWidth="1"/>
    <col min="261" max="261" width="7.5703125" style="10" customWidth="1"/>
    <col min="262" max="262" width="15.5703125" style="10" customWidth="1"/>
    <col min="263" max="263" width="9.140625" style="10" customWidth="1"/>
    <col min="264" max="264" width="16.85546875" style="10" customWidth="1"/>
    <col min="265" max="266" width="9.140625" style="10"/>
    <col min="267" max="267" width="12.28515625" style="10" customWidth="1"/>
    <col min="268" max="512" width="9.140625" style="10"/>
    <col min="513" max="513" width="20.5703125" style="10" customWidth="1"/>
    <col min="514" max="514" width="17.140625" style="10" customWidth="1"/>
    <col min="515" max="515" width="9.28515625" style="10" customWidth="1"/>
    <col min="516" max="516" width="15.7109375" style="10" customWidth="1"/>
    <col min="517" max="517" width="7.5703125" style="10" customWidth="1"/>
    <col min="518" max="518" width="15.5703125" style="10" customWidth="1"/>
    <col min="519" max="519" width="9.140625" style="10" customWidth="1"/>
    <col min="520" max="520" width="16.85546875" style="10" customWidth="1"/>
    <col min="521" max="522" width="9.140625" style="10"/>
    <col min="523" max="523" width="12.28515625" style="10" customWidth="1"/>
    <col min="524" max="768" width="9.140625" style="10"/>
    <col min="769" max="769" width="20.5703125" style="10" customWidth="1"/>
    <col min="770" max="770" width="17.140625" style="10" customWidth="1"/>
    <col min="771" max="771" width="9.28515625" style="10" customWidth="1"/>
    <col min="772" max="772" width="15.7109375" style="10" customWidth="1"/>
    <col min="773" max="773" width="7.5703125" style="10" customWidth="1"/>
    <col min="774" max="774" width="15.5703125" style="10" customWidth="1"/>
    <col min="775" max="775" width="9.140625" style="10" customWidth="1"/>
    <col min="776" max="776" width="16.85546875" style="10" customWidth="1"/>
    <col min="777" max="778" width="9.140625" style="10"/>
    <col min="779" max="779" width="12.28515625" style="10" customWidth="1"/>
    <col min="780" max="1024" width="9.140625" style="10"/>
    <col min="1025" max="1025" width="20.5703125" style="10" customWidth="1"/>
    <col min="1026" max="1026" width="17.140625" style="10" customWidth="1"/>
    <col min="1027" max="1027" width="9.28515625" style="10" customWidth="1"/>
    <col min="1028" max="1028" width="15.7109375" style="10" customWidth="1"/>
    <col min="1029" max="1029" width="7.5703125" style="10" customWidth="1"/>
    <col min="1030" max="1030" width="15.5703125" style="10" customWidth="1"/>
    <col min="1031" max="1031" width="9.140625" style="10" customWidth="1"/>
    <col min="1032" max="1032" width="16.85546875" style="10" customWidth="1"/>
    <col min="1033" max="1034" width="9.140625" style="10"/>
    <col min="1035" max="1035" width="12.28515625" style="10" customWidth="1"/>
    <col min="1036" max="1280" width="9.140625" style="10"/>
    <col min="1281" max="1281" width="20.5703125" style="10" customWidth="1"/>
    <col min="1282" max="1282" width="17.140625" style="10" customWidth="1"/>
    <col min="1283" max="1283" width="9.28515625" style="10" customWidth="1"/>
    <col min="1284" max="1284" width="15.7109375" style="10" customWidth="1"/>
    <col min="1285" max="1285" width="7.5703125" style="10" customWidth="1"/>
    <col min="1286" max="1286" width="15.5703125" style="10" customWidth="1"/>
    <col min="1287" max="1287" width="9.140625" style="10" customWidth="1"/>
    <col min="1288" max="1288" width="16.85546875" style="10" customWidth="1"/>
    <col min="1289" max="1290" width="9.140625" style="10"/>
    <col min="1291" max="1291" width="12.28515625" style="10" customWidth="1"/>
    <col min="1292" max="1536" width="9.140625" style="10"/>
    <col min="1537" max="1537" width="20.5703125" style="10" customWidth="1"/>
    <col min="1538" max="1538" width="17.140625" style="10" customWidth="1"/>
    <col min="1539" max="1539" width="9.28515625" style="10" customWidth="1"/>
    <col min="1540" max="1540" width="15.7109375" style="10" customWidth="1"/>
    <col min="1541" max="1541" width="7.5703125" style="10" customWidth="1"/>
    <col min="1542" max="1542" width="15.5703125" style="10" customWidth="1"/>
    <col min="1543" max="1543" width="9.140625" style="10" customWidth="1"/>
    <col min="1544" max="1544" width="16.85546875" style="10" customWidth="1"/>
    <col min="1545" max="1546" width="9.140625" style="10"/>
    <col min="1547" max="1547" width="12.28515625" style="10" customWidth="1"/>
    <col min="1548" max="1792" width="9.140625" style="10"/>
    <col min="1793" max="1793" width="20.5703125" style="10" customWidth="1"/>
    <col min="1794" max="1794" width="17.140625" style="10" customWidth="1"/>
    <col min="1795" max="1795" width="9.28515625" style="10" customWidth="1"/>
    <col min="1796" max="1796" width="15.7109375" style="10" customWidth="1"/>
    <col min="1797" max="1797" width="7.5703125" style="10" customWidth="1"/>
    <col min="1798" max="1798" width="15.5703125" style="10" customWidth="1"/>
    <col min="1799" max="1799" width="9.140625" style="10" customWidth="1"/>
    <col min="1800" max="1800" width="16.85546875" style="10" customWidth="1"/>
    <col min="1801" max="1802" width="9.140625" style="10"/>
    <col min="1803" max="1803" width="12.28515625" style="10" customWidth="1"/>
    <col min="1804" max="2048" width="9.140625" style="10"/>
    <col min="2049" max="2049" width="20.5703125" style="10" customWidth="1"/>
    <col min="2050" max="2050" width="17.140625" style="10" customWidth="1"/>
    <col min="2051" max="2051" width="9.28515625" style="10" customWidth="1"/>
    <col min="2052" max="2052" width="15.7109375" style="10" customWidth="1"/>
    <col min="2053" max="2053" width="7.5703125" style="10" customWidth="1"/>
    <col min="2054" max="2054" width="15.5703125" style="10" customWidth="1"/>
    <col min="2055" max="2055" width="9.140625" style="10" customWidth="1"/>
    <col min="2056" max="2056" width="16.85546875" style="10" customWidth="1"/>
    <col min="2057" max="2058" width="9.140625" style="10"/>
    <col min="2059" max="2059" width="12.28515625" style="10" customWidth="1"/>
    <col min="2060" max="2304" width="9.140625" style="10"/>
    <col min="2305" max="2305" width="20.5703125" style="10" customWidth="1"/>
    <col min="2306" max="2306" width="17.140625" style="10" customWidth="1"/>
    <col min="2307" max="2307" width="9.28515625" style="10" customWidth="1"/>
    <col min="2308" max="2308" width="15.7109375" style="10" customWidth="1"/>
    <col min="2309" max="2309" width="7.5703125" style="10" customWidth="1"/>
    <col min="2310" max="2310" width="15.5703125" style="10" customWidth="1"/>
    <col min="2311" max="2311" width="9.140625" style="10" customWidth="1"/>
    <col min="2312" max="2312" width="16.85546875" style="10" customWidth="1"/>
    <col min="2313" max="2314" width="9.140625" style="10"/>
    <col min="2315" max="2315" width="12.28515625" style="10" customWidth="1"/>
    <col min="2316" max="2560" width="9.140625" style="10"/>
    <col min="2561" max="2561" width="20.5703125" style="10" customWidth="1"/>
    <col min="2562" max="2562" width="17.140625" style="10" customWidth="1"/>
    <col min="2563" max="2563" width="9.28515625" style="10" customWidth="1"/>
    <col min="2564" max="2564" width="15.7109375" style="10" customWidth="1"/>
    <col min="2565" max="2565" width="7.5703125" style="10" customWidth="1"/>
    <col min="2566" max="2566" width="15.5703125" style="10" customWidth="1"/>
    <col min="2567" max="2567" width="9.140625" style="10" customWidth="1"/>
    <col min="2568" max="2568" width="16.85546875" style="10" customWidth="1"/>
    <col min="2569" max="2570" width="9.140625" style="10"/>
    <col min="2571" max="2571" width="12.28515625" style="10" customWidth="1"/>
    <col min="2572" max="2816" width="9.140625" style="10"/>
    <col min="2817" max="2817" width="20.5703125" style="10" customWidth="1"/>
    <col min="2818" max="2818" width="17.140625" style="10" customWidth="1"/>
    <col min="2819" max="2819" width="9.28515625" style="10" customWidth="1"/>
    <col min="2820" max="2820" width="15.7109375" style="10" customWidth="1"/>
    <col min="2821" max="2821" width="7.5703125" style="10" customWidth="1"/>
    <col min="2822" max="2822" width="15.5703125" style="10" customWidth="1"/>
    <col min="2823" max="2823" width="9.140625" style="10" customWidth="1"/>
    <col min="2824" max="2824" width="16.85546875" style="10" customWidth="1"/>
    <col min="2825" max="2826" width="9.140625" style="10"/>
    <col min="2827" max="2827" width="12.28515625" style="10" customWidth="1"/>
    <col min="2828" max="3072" width="9.140625" style="10"/>
    <col min="3073" max="3073" width="20.5703125" style="10" customWidth="1"/>
    <col min="3074" max="3074" width="17.140625" style="10" customWidth="1"/>
    <col min="3075" max="3075" width="9.28515625" style="10" customWidth="1"/>
    <col min="3076" max="3076" width="15.7109375" style="10" customWidth="1"/>
    <col min="3077" max="3077" width="7.5703125" style="10" customWidth="1"/>
    <col min="3078" max="3078" width="15.5703125" style="10" customWidth="1"/>
    <col min="3079" max="3079" width="9.140625" style="10" customWidth="1"/>
    <col min="3080" max="3080" width="16.85546875" style="10" customWidth="1"/>
    <col min="3081" max="3082" width="9.140625" style="10"/>
    <col min="3083" max="3083" width="12.28515625" style="10" customWidth="1"/>
    <col min="3084" max="3328" width="9.140625" style="10"/>
    <col min="3329" max="3329" width="20.5703125" style="10" customWidth="1"/>
    <col min="3330" max="3330" width="17.140625" style="10" customWidth="1"/>
    <col min="3331" max="3331" width="9.28515625" style="10" customWidth="1"/>
    <col min="3332" max="3332" width="15.7109375" style="10" customWidth="1"/>
    <col min="3333" max="3333" width="7.5703125" style="10" customWidth="1"/>
    <col min="3334" max="3334" width="15.5703125" style="10" customWidth="1"/>
    <col min="3335" max="3335" width="9.140625" style="10" customWidth="1"/>
    <col min="3336" max="3336" width="16.85546875" style="10" customWidth="1"/>
    <col min="3337" max="3338" width="9.140625" style="10"/>
    <col min="3339" max="3339" width="12.28515625" style="10" customWidth="1"/>
    <col min="3340" max="3584" width="9.140625" style="10"/>
    <col min="3585" max="3585" width="20.5703125" style="10" customWidth="1"/>
    <col min="3586" max="3586" width="17.140625" style="10" customWidth="1"/>
    <col min="3587" max="3587" width="9.28515625" style="10" customWidth="1"/>
    <col min="3588" max="3588" width="15.7109375" style="10" customWidth="1"/>
    <col min="3589" max="3589" width="7.5703125" style="10" customWidth="1"/>
    <col min="3590" max="3590" width="15.5703125" style="10" customWidth="1"/>
    <col min="3591" max="3591" width="9.140625" style="10" customWidth="1"/>
    <col min="3592" max="3592" width="16.85546875" style="10" customWidth="1"/>
    <col min="3593" max="3594" width="9.140625" style="10"/>
    <col min="3595" max="3595" width="12.28515625" style="10" customWidth="1"/>
    <col min="3596" max="3840" width="9.140625" style="10"/>
    <col min="3841" max="3841" width="20.5703125" style="10" customWidth="1"/>
    <col min="3842" max="3842" width="17.140625" style="10" customWidth="1"/>
    <col min="3843" max="3843" width="9.28515625" style="10" customWidth="1"/>
    <col min="3844" max="3844" width="15.7109375" style="10" customWidth="1"/>
    <col min="3845" max="3845" width="7.5703125" style="10" customWidth="1"/>
    <col min="3846" max="3846" width="15.5703125" style="10" customWidth="1"/>
    <col min="3847" max="3847" width="9.140625" style="10" customWidth="1"/>
    <col min="3848" max="3848" width="16.85546875" style="10" customWidth="1"/>
    <col min="3849" max="3850" width="9.140625" style="10"/>
    <col min="3851" max="3851" width="12.28515625" style="10" customWidth="1"/>
    <col min="3852" max="4096" width="9.140625" style="10"/>
    <col min="4097" max="4097" width="20.5703125" style="10" customWidth="1"/>
    <col min="4098" max="4098" width="17.140625" style="10" customWidth="1"/>
    <col min="4099" max="4099" width="9.28515625" style="10" customWidth="1"/>
    <col min="4100" max="4100" width="15.7109375" style="10" customWidth="1"/>
    <col min="4101" max="4101" width="7.5703125" style="10" customWidth="1"/>
    <col min="4102" max="4102" width="15.5703125" style="10" customWidth="1"/>
    <col min="4103" max="4103" width="9.140625" style="10" customWidth="1"/>
    <col min="4104" max="4104" width="16.85546875" style="10" customWidth="1"/>
    <col min="4105" max="4106" width="9.140625" style="10"/>
    <col min="4107" max="4107" width="12.28515625" style="10" customWidth="1"/>
    <col min="4108" max="4352" width="9.140625" style="10"/>
    <col min="4353" max="4353" width="20.5703125" style="10" customWidth="1"/>
    <col min="4354" max="4354" width="17.140625" style="10" customWidth="1"/>
    <col min="4355" max="4355" width="9.28515625" style="10" customWidth="1"/>
    <col min="4356" max="4356" width="15.7109375" style="10" customWidth="1"/>
    <col min="4357" max="4357" width="7.5703125" style="10" customWidth="1"/>
    <col min="4358" max="4358" width="15.5703125" style="10" customWidth="1"/>
    <col min="4359" max="4359" width="9.140625" style="10" customWidth="1"/>
    <col min="4360" max="4360" width="16.85546875" style="10" customWidth="1"/>
    <col min="4361" max="4362" width="9.140625" style="10"/>
    <col min="4363" max="4363" width="12.28515625" style="10" customWidth="1"/>
    <col min="4364" max="4608" width="9.140625" style="10"/>
    <col min="4609" max="4609" width="20.5703125" style="10" customWidth="1"/>
    <col min="4610" max="4610" width="17.140625" style="10" customWidth="1"/>
    <col min="4611" max="4611" width="9.28515625" style="10" customWidth="1"/>
    <col min="4612" max="4612" width="15.7109375" style="10" customWidth="1"/>
    <col min="4613" max="4613" width="7.5703125" style="10" customWidth="1"/>
    <col min="4614" max="4614" width="15.5703125" style="10" customWidth="1"/>
    <col min="4615" max="4615" width="9.140625" style="10" customWidth="1"/>
    <col min="4616" max="4616" width="16.85546875" style="10" customWidth="1"/>
    <col min="4617" max="4618" width="9.140625" style="10"/>
    <col min="4619" max="4619" width="12.28515625" style="10" customWidth="1"/>
    <col min="4620" max="4864" width="9.140625" style="10"/>
    <col min="4865" max="4865" width="20.5703125" style="10" customWidth="1"/>
    <col min="4866" max="4866" width="17.140625" style="10" customWidth="1"/>
    <col min="4867" max="4867" width="9.28515625" style="10" customWidth="1"/>
    <col min="4868" max="4868" width="15.7109375" style="10" customWidth="1"/>
    <col min="4869" max="4869" width="7.5703125" style="10" customWidth="1"/>
    <col min="4870" max="4870" width="15.5703125" style="10" customWidth="1"/>
    <col min="4871" max="4871" width="9.140625" style="10" customWidth="1"/>
    <col min="4872" max="4872" width="16.85546875" style="10" customWidth="1"/>
    <col min="4873" max="4874" width="9.140625" style="10"/>
    <col min="4875" max="4875" width="12.28515625" style="10" customWidth="1"/>
    <col min="4876" max="5120" width="9.140625" style="10"/>
    <col min="5121" max="5121" width="20.5703125" style="10" customWidth="1"/>
    <col min="5122" max="5122" width="17.140625" style="10" customWidth="1"/>
    <col min="5123" max="5123" width="9.28515625" style="10" customWidth="1"/>
    <col min="5124" max="5124" width="15.7109375" style="10" customWidth="1"/>
    <col min="5125" max="5125" width="7.5703125" style="10" customWidth="1"/>
    <col min="5126" max="5126" width="15.5703125" style="10" customWidth="1"/>
    <col min="5127" max="5127" width="9.140625" style="10" customWidth="1"/>
    <col min="5128" max="5128" width="16.85546875" style="10" customWidth="1"/>
    <col min="5129" max="5130" width="9.140625" style="10"/>
    <col min="5131" max="5131" width="12.28515625" style="10" customWidth="1"/>
    <col min="5132" max="5376" width="9.140625" style="10"/>
    <col min="5377" max="5377" width="20.5703125" style="10" customWidth="1"/>
    <col min="5378" max="5378" width="17.140625" style="10" customWidth="1"/>
    <col min="5379" max="5379" width="9.28515625" style="10" customWidth="1"/>
    <col min="5380" max="5380" width="15.7109375" style="10" customWidth="1"/>
    <col min="5381" max="5381" width="7.5703125" style="10" customWidth="1"/>
    <col min="5382" max="5382" width="15.5703125" style="10" customWidth="1"/>
    <col min="5383" max="5383" width="9.140625" style="10" customWidth="1"/>
    <col min="5384" max="5384" width="16.85546875" style="10" customWidth="1"/>
    <col min="5385" max="5386" width="9.140625" style="10"/>
    <col min="5387" max="5387" width="12.28515625" style="10" customWidth="1"/>
    <col min="5388" max="5632" width="9.140625" style="10"/>
    <col min="5633" max="5633" width="20.5703125" style="10" customWidth="1"/>
    <col min="5634" max="5634" width="17.140625" style="10" customWidth="1"/>
    <col min="5635" max="5635" width="9.28515625" style="10" customWidth="1"/>
    <col min="5636" max="5636" width="15.7109375" style="10" customWidth="1"/>
    <col min="5637" max="5637" width="7.5703125" style="10" customWidth="1"/>
    <col min="5638" max="5638" width="15.5703125" style="10" customWidth="1"/>
    <col min="5639" max="5639" width="9.140625" style="10" customWidth="1"/>
    <col min="5640" max="5640" width="16.85546875" style="10" customWidth="1"/>
    <col min="5641" max="5642" width="9.140625" style="10"/>
    <col min="5643" max="5643" width="12.28515625" style="10" customWidth="1"/>
    <col min="5644" max="5888" width="9.140625" style="10"/>
    <col min="5889" max="5889" width="20.5703125" style="10" customWidth="1"/>
    <col min="5890" max="5890" width="17.140625" style="10" customWidth="1"/>
    <col min="5891" max="5891" width="9.28515625" style="10" customWidth="1"/>
    <col min="5892" max="5892" width="15.7109375" style="10" customWidth="1"/>
    <col min="5893" max="5893" width="7.5703125" style="10" customWidth="1"/>
    <col min="5894" max="5894" width="15.5703125" style="10" customWidth="1"/>
    <col min="5895" max="5895" width="9.140625" style="10" customWidth="1"/>
    <col min="5896" max="5896" width="16.85546875" style="10" customWidth="1"/>
    <col min="5897" max="5898" width="9.140625" style="10"/>
    <col min="5899" max="5899" width="12.28515625" style="10" customWidth="1"/>
    <col min="5900" max="6144" width="9.140625" style="10"/>
    <col min="6145" max="6145" width="20.5703125" style="10" customWidth="1"/>
    <col min="6146" max="6146" width="17.140625" style="10" customWidth="1"/>
    <col min="6147" max="6147" width="9.28515625" style="10" customWidth="1"/>
    <col min="6148" max="6148" width="15.7109375" style="10" customWidth="1"/>
    <col min="6149" max="6149" width="7.5703125" style="10" customWidth="1"/>
    <col min="6150" max="6150" width="15.5703125" style="10" customWidth="1"/>
    <col min="6151" max="6151" width="9.140625" style="10" customWidth="1"/>
    <col min="6152" max="6152" width="16.85546875" style="10" customWidth="1"/>
    <col min="6153" max="6154" width="9.140625" style="10"/>
    <col min="6155" max="6155" width="12.28515625" style="10" customWidth="1"/>
    <col min="6156" max="6400" width="9.140625" style="10"/>
    <col min="6401" max="6401" width="20.5703125" style="10" customWidth="1"/>
    <col min="6402" max="6402" width="17.140625" style="10" customWidth="1"/>
    <col min="6403" max="6403" width="9.28515625" style="10" customWidth="1"/>
    <col min="6404" max="6404" width="15.7109375" style="10" customWidth="1"/>
    <col min="6405" max="6405" width="7.5703125" style="10" customWidth="1"/>
    <col min="6406" max="6406" width="15.5703125" style="10" customWidth="1"/>
    <col min="6407" max="6407" width="9.140625" style="10" customWidth="1"/>
    <col min="6408" max="6408" width="16.85546875" style="10" customWidth="1"/>
    <col min="6409" max="6410" width="9.140625" style="10"/>
    <col min="6411" max="6411" width="12.28515625" style="10" customWidth="1"/>
    <col min="6412" max="6656" width="9.140625" style="10"/>
    <col min="6657" max="6657" width="20.5703125" style="10" customWidth="1"/>
    <col min="6658" max="6658" width="17.140625" style="10" customWidth="1"/>
    <col min="6659" max="6659" width="9.28515625" style="10" customWidth="1"/>
    <col min="6660" max="6660" width="15.7109375" style="10" customWidth="1"/>
    <col min="6661" max="6661" width="7.5703125" style="10" customWidth="1"/>
    <col min="6662" max="6662" width="15.5703125" style="10" customWidth="1"/>
    <col min="6663" max="6663" width="9.140625" style="10" customWidth="1"/>
    <col min="6664" max="6664" width="16.85546875" style="10" customWidth="1"/>
    <col min="6665" max="6666" width="9.140625" style="10"/>
    <col min="6667" max="6667" width="12.28515625" style="10" customWidth="1"/>
    <col min="6668" max="6912" width="9.140625" style="10"/>
    <col min="6913" max="6913" width="20.5703125" style="10" customWidth="1"/>
    <col min="6914" max="6914" width="17.140625" style="10" customWidth="1"/>
    <col min="6915" max="6915" width="9.28515625" style="10" customWidth="1"/>
    <col min="6916" max="6916" width="15.7109375" style="10" customWidth="1"/>
    <col min="6917" max="6917" width="7.5703125" style="10" customWidth="1"/>
    <col min="6918" max="6918" width="15.5703125" style="10" customWidth="1"/>
    <col min="6919" max="6919" width="9.140625" style="10" customWidth="1"/>
    <col min="6920" max="6920" width="16.85546875" style="10" customWidth="1"/>
    <col min="6921" max="6922" width="9.140625" style="10"/>
    <col min="6923" max="6923" width="12.28515625" style="10" customWidth="1"/>
    <col min="6924" max="7168" width="9.140625" style="10"/>
    <col min="7169" max="7169" width="20.5703125" style="10" customWidth="1"/>
    <col min="7170" max="7170" width="17.140625" style="10" customWidth="1"/>
    <col min="7171" max="7171" width="9.28515625" style="10" customWidth="1"/>
    <col min="7172" max="7172" width="15.7109375" style="10" customWidth="1"/>
    <col min="7173" max="7173" width="7.5703125" style="10" customWidth="1"/>
    <col min="7174" max="7174" width="15.5703125" style="10" customWidth="1"/>
    <col min="7175" max="7175" width="9.140625" style="10" customWidth="1"/>
    <col min="7176" max="7176" width="16.85546875" style="10" customWidth="1"/>
    <col min="7177" max="7178" width="9.140625" style="10"/>
    <col min="7179" max="7179" width="12.28515625" style="10" customWidth="1"/>
    <col min="7180" max="7424" width="9.140625" style="10"/>
    <col min="7425" max="7425" width="20.5703125" style="10" customWidth="1"/>
    <col min="7426" max="7426" width="17.140625" style="10" customWidth="1"/>
    <col min="7427" max="7427" width="9.28515625" style="10" customWidth="1"/>
    <col min="7428" max="7428" width="15.7109375" style="10" customWidth="1"/>
    <col min="7429" max="7429" width="7.5703125" style="10" customWidth="1"/>
    <col min="7430" max="7430" width="15.5703125" style="10" customWidth="1"/>
    <col min="7431" max="7431" width="9.140625" style="10" customWidth="1"/>
    <col min="7432" max="7432" width="16.85546875" style="10" customWidth="1"/>
    <col min="7433" max="7434" width="9.140625" style="10"/>
    <col min="7435" max="7435" width="12.28515625" style="10" customWidth="1"/>
    <col min="7436" max="7680" width="9.140625" style="10"/>
    <col min="7681" max="7681" width="20.5703125" style="10" customWidth="1"/>
    <col min="7682" max="7682" width="17.140625" style="10" customWidth="1"/>
    <col min="7683" max="7683" width="9.28515625" style="10" customWidth="1"/>
    <col min="7684" max="7684" width="15.7109375" style="10" customWidth="1"/>
    <col min="7685" max="7685" width="7.5703125" style="10" customWidth="1"/>
    <col min="7686" max="7686" width="15.5703125" style="10" customWidth="1"/>
    <col min="7687" max="7687" width="9.140625" style="10" customWidth="1"/>
    <col min="7688" max="7688" width="16.85546875" style="10" customWidth="1"/>
    <col min="7689" max="7690" width="9.140625" style="10"/>
    <col min="7691" max="7691" width="12.28515625" style="10" customWidth="1"/>
    <col min="7692" max="7936" width="9.140625" style="10"/>
    <col min="7937" max="7937" width="20.5703125" style="10" customWidth="1"/>
    <col min="7938" max="7938" width="17.140625" style="10" customWidth="1"/>
    <col min="7939" max="7939" width="9.28515625" style="10" customWidth="1"/>
    <col min="7940" max="7940" width="15.7109375" style="10" customWidth="1"/>
    <col min="7941" max="7941" width="7.5703125" style="10" customWidth="1"/>
    <col min="7942" max="7942" width="15.5703125" style="10" customWidth="1"/>
    <col min="7943" max="7943" width="9.140625" style="10" customWidth="1"/>
    <col min="7944" max="7944" width="16.85546875" style="10" customWidth="1"/>
    <col min="7945" max="7946" width="9.140625" style="10"/>
    <col min="7947" max="7947" width="12.28515625" style="10" customWidth="1"/>
    <col min="7948" max="8192" width="9.140625" style="10"/>
    <col min="8193" max="8193" width="20.5703125" style="10" customWidth="1"/>
    <col min="8194" max="8194" width="17.140625" style="10" customWidth="1"/>
    <col min="8195" max="8195" width="9.28515625" style="10" customWidth="1"/>
    <col min="8196" max="8196" width="15.7109375" style="10" customWidth="1"/>
    <col min="8197" max="8197" width="7.5703125" style="10" customWidth="1"/>
    <col min="8198" max="8198" width="15.5703125" style="10" customWidth="1"/>
    <col min="8199" max="8199" width="9.140625" style="10" customWidth="1"/>
    <col min="8200" max="8200" width="16.85546875" style="10" customWidth="1"/>
    <col min="8201" max="8202" width="9.140625" style="10"/>
    <col min="8203" max="8203" width="12.28515625" style="10" customWidth="1"/>
    <col min="8204" max="8448" width="9.140625" style="10"/>
    <col min="8449" max="8449" width="20.5703125" style="10" customWidth="1"/>
    <col min="8450" max="8450" width="17.140625" style="10" customWidth="1"/>
    <col min="8451" max="8451" width="9.28515625" style="10" customWidth="1"/>
    <col min="8452" max="8452" width="15.7109375" style="10" customWidth="1"/>
    <col min="8453" max="8453" width="7.5703125" style="10" customWidth="1"/>
    <col min="8454" max="8454" width="15.5703125" style="10" customWidth="1"/>
    <col min="8455" max="8455" width="9.140625" style="10" customWidth="1"/>
    <col min="8456" max="8456" width="16.85546875" style="10" customWidth="1"/>
    <col min="8457" max="8458" width="9.140625" style="10"/>
    <col min="8459" max="8459" width="12.28515625" style="10" customWidth="1"/>
    <col min="8460" max="8704" width="9.140625" style="10"/>
    <col min="8705" max="8705" width="20.5703125" style="10" customWidth="1"/>
    <col min="8706" max="8706" width="17.140625" style="10" customWidth="1"/>
    <col min="8707" max="8707" width="9.28515625" style="10" customWidth="1"/>
    <col min="8708" max="8708" width="15.7109375" style="10" customWidth="1"/>
    <col min="8709" max="8709" width="7.5703125" style="10" customWidth="1"/>
    <col min="8710" max="8710" width="15.5703125" style="10" customWidth="1"/>
    <col min="8711" max="8711" width="9.140625" style="10" customWidth="1"/>
    <col min="8712" max="8712" width="16.85546875" style="10" customWidth="1"/>
    <col min="8713" max="8714" width="9.140625" style="10"/>
    <col min="8715" max="8715" width="12.28515625" style="10" customWidth="1"/>
    <col min="8716" max="8960" width="9.140625" style="10"/>
    <col min="8961" max="8961" width="20.5703125" style="10" customWidth="1"/>
    <col min="8962" max="8962" width="17.140625" style="10" customWidth="1"/>
    <col min="8963" max="8963" width="9.28515625" style="10" customWidth="1"/>
    <col min="8964" max="8964" width="15.7109375" style="10" customWidth="1"/>
    <col min="8965" max="8965" width="7.5703125" style="10" customWidth="1"/>
    <col min="8966" max="8966" width="15.5703125" style="10" customWidth="1"/>
    <col min="8967" max="8967" width="9.140625" style="10" customWidth="1"/>
    <col min="8968" max="8968" width="16.85546875" style="10" customWidth="1"/>
    <col min="8969" max="8970" width="9.140625" style="10"/>
    <col min="8971" max="8971" width="12.28515625" style="10" customWidth="1"/>
    <col min="8972" max="9216" width="9.140625" style="10"/>
    <col min="9217" max="9217" width="20.5703125" style="10" customWidth="1"/>
    <col min="9218" max="9218" width="17.140625" style="10" customWidth="1"/>
    <col min="9219" max="9219" width="9.28515625" style="10" customWidth="1"/>
    <col min="9220" max="9220" width="15.7109375" style="10" customWidth="1"/>
    <col min="9221" max="9221" width="7.5703125" style="10" customWidth="1"/>
    <col min="9222" max="9222" width="15.5703125" style="10" customWidth="1"/>
    <col min="9223" max="9223" width="9.140625" style="10" customWidth="1"/>
    <col min="9224" max="9224" width="16.85546875" style="10" customWidth="1"/>
    <col min="9225" max="9226" width="9.140625" style="10"/>
    <col min="9227" max="9227" width="12.28515625" style="10" customWidth="1"/>
    <col min="9228" max="9472" width="9.140625" style="10"/>
    <col min="9473" max="9473" width="20.5703125" style="10" customWidth="1"/>
    <col min="9474" max="9474" width="17.140625" style="10" customWidth="1"/>
    <col min="9475" max="9475" width="9.28515625" style="10" customWidth="1"/>
    <col min="9476" max="9476" width="15.7109375" style="10" customWidth="1"/>
    <col min="9477" max="9477" width="7.5703125" style="10" customWidth="1"/>
    <col min="9478" max="9478" width="15.5703125" style="10" customWidth="1"/>
    <col min="9479" max="9479" width="9.140625" style="10" customWidth="1"/>
    <col min="9480" max="9480" width="16.85546875" style="10" customWidth="1"/>
    <col min="9481" max="9482" width="9.140625" style="10"/>
    <col min="9483" max="9483" width="12.28515625" style="10" customWidth="1"/>
    <col min="9484" max="9728" width="9.140625" style="10"/>
    <col min="9729" max="9729" width="20.5703125" style="10" customWidth="1"/>
    <col min="9730" max="9730" width="17.140625" style="10" customWidth="1"/>
    <col min="9731" max="9731" width="9.28515625" style="10" customWidth="1"/>
    <col min="9732" max="9732" width="15.7109375" style="10" customWidth="1"/>
    <col min="9733" max="9733" width="7.5703125" style="10" customWidth="1"/>
    <col min="9734" max="9734" width="15.5703125" style="10" customWidth="1"/>
    <col min="9735" max="9735" width="9.140625" style="10" customWidth="1"/>
    <col min="9736" max="9736" width="16.85546875" style="10" customWidth="1"/>
    <col min="9737" max="9738" width="9.140625" style="10"/>
    <col min="9739" max="9739" width="12.28515625" style="10" customWidth="1"/>
    <col min="9740" max="9984" width="9.140625" style="10"/>
    <col min="9985" max="9985" width="20.5703125" style="10" customWidth="1"/>
    <col min="9986" max="9986" width="17.140625" style="10" customWidth="1"/>
    <col min="9987" max="9987" width="9.28515625" style="10" customWidth="1"/>
    <col min="9988" max="9988" width="15.7109375" style="10" customWidth="1"/>
    <col min="9989" max="9989" width="7.5703125" style="10" customWidth="1"/>
    <col min="9990" max="9990" width="15.5703125" style="10" customWidth="1"/>
    <col min="9991" max="9991" width="9.140625" style="10" customWidth="1"/>
    <col min="9992" max="9992" width="16.85546875" style="10" customWidth="1"/>
    <col min="9993" max="9994" width="9.140625" style="10"/>
    <col min="9995" max="9995" width="12.28515625" style="10" customWidth="1"/>
    <col min="9996" max="10240" width="9.140625" style="10"/>
    <col min="10241" max="10241" width="20.5703125" style="10" customWidth="1"/>
    <col min="10242" max="10242" width="17.140625" style="10" customWidth="1"/>
    <col min="10243" max="10243" width="9.28515625" style="10" customWidth="1"/>
    <col min="10244" max="10244" width="15.7109375" style="10" customWidth="1"/>
    <col min="10245" max="10245" width="7.5703125" style="10" customWidth="1"/>
    <col min="10246" max="10246" width="15.5703125" style="10" customWidth="1"/>
    <col min="10247" max="10247" width="9.140625" style="10" customWidth="1"/>
    <col min="10248" max="10248" width="16.85546875" style="10" customWidth="1"/>
    <col min="10249" max="10250" width="9.140625" style="10"/>
    <col min="10251" max="10251" width="12.28515625" style="10" customWidth="1"/>
    <col min="10252" max="10496" width="9.140625" style="10"/>
    <col min="10497" max="10497" width="20.5703125" style="10" customWidth="1"/>
    <col min="10498" max="10498" width="17.140625" style="10" customWidth="1"/>
    <col min="10499" max="10499" width="9.28515625" style="10" customWidth="1"/>
    <col min="10500" max="10500" width="15.7109375" style="10" customWidth="1"/>
    <col min="10501" max="10501" width="7.5703125" style="10" customWidth="1"/>
    <col min="10502" max="10502" width="15.5703125" style="10" customWidth="1"/>
    <col min="10503" max="10503" width="9.140625" style="10" customWidth="1"/>
    <col min="10504" max="10504" width="16.85546875" style="10" customWidth="1"/>
    <col min="10505" max="10506" width="9.140625" style="10"/>
    <col min="10507" max="10507" width="12.28515625" style="10" customWidth="1"/>
    <col min="10508" max="10752" width="9.140625" style="10"/>
    <col min="10753" max="10753" width="20.5703125" style="10" customWidth="1"/>
    <col min="10754" max="10754" width="17.140625" style="10" customWidth="1"/>
    <col min="10755" max="10755" width="9.28515625" style="10" customWidth="1"/>
    <col min="10756" max="10756" width="15.7109375" style="10" customWidth="1"/>
    <col min="10757" max="10757" width="7.5703125" style="10" customWidth="1"/>
    <col min="10758" max="10758" width="15.5703125" style="10" customWidth="1"/>
    <col min="10759" max="10759" width="9.140625" style="10" customWidth="1"/>
    <col min="10760" max="10760" width="16.85546875" style="10" customWidth="1"/>
    <col min="10761" max="10762" width="9.140625" style="10"/>
    <col min="10763" max="10763" width="12.28515625" style="10" customWidth="1"/>
    <col min="10764" max="11008" width="9.140625" style="10"/>
    <col min="11009" max="11009" width="20.5703125" style="10" customWidth="1"/>
    <col min="11010" max="11010" width="17.140625" style="10" customWidth="1"/>
    <col min="11011" max="11011" width="9.28515625" style="10" customWidth="1"/>
    <col min="11012" max="11012" width="15.7109375" style="10" customWidth="1"/>
    <col min="11013" max="11013" width="7.5703125" style="10" customWidth="1"/>
    <col min="11014" max="11014" width="15.5703125" style="10" customWidth="1"/>
    <col min="11015" max="11015" width="9.140625" style="10" customWidth="1"/>
    <col min="11016" max="11016" width="16.85546875" style="10" customWidth="1"/>
    <col min="11017" max="11018" width="9.140625" style="10"/>
    <col min="11019" max="11019" width="12.28515625" style="10" customWidth="1"/>
    <col min="11020" max="11264" width="9.140625" style="10"/>
    <col min="11265" max="11265" width="20.5703125" style="10" customWidth="1"/>
    <col min="11266" max="11266" width="17.140625" style="10" customWidth="1"/>
    <col min="11267" max="11267" width="9.28515625" style="10" customWidth="1"/>
    <col min="11268" max="11268" width="15.7109375" style="10" customWidth="1"/>
    <col min="11269" max="11269" width="7.5703125" style="10" customWidth="1"/>
    <col min="11270" max="11270" width="15.5703125" style="10" customWidth="1"/>
    <col min="11271" max="11271" width="9.140625" style="10" customWidth="1"/>
    <col min="11272" max="11272" width="16.85546875" style="10" customWidth="1"/>
    <col min="11273" max="11274" width="9.140625" style="10"/>
    <col min="11275" max="11275" width="12.28515625" style="10" customWidth="1"/>
    <col min="11276" max="11520" width="9.140625" style="10"/>
    <col min="11521" max="11521" width="20.5703125" style="10" customWidth="1"/>
    <col min="11522" max="11522" width="17.140625" style="10" customWidth="1"/>
    <col min="11523" max="11523" width="9.28515625" style="10" customWidth="1"/>
    <col min="11524" max="11524" width="15.7109375" style="10" customWidth="1"/>
    <col min="11525" max="11525" width="7.5703125" style="10" customWidth="1"/>
    <col min="11526" max="11526" width="15.5703125" style="10" customWidth="1"/>
    <col min="11527" max="11527" width="9.140625" style="10" customWidth="1"/>
    <col min="11528" max="11528" width="16.85546875" style="10" customWidth="1"/>
    <col min="11529" max="11530" width="9.140625" style="10"/>
    <col min="11531" max="11531" width="12.28515625" style="10" customWidth="1"/>
    <col min="11532" max="11776" width="9.140625" style="10"/>
    <col min="11777" max="11777" width="20.5703125" style="10" customWidth="1"/>
    <col min="11778" max="11778" width="17.140625" style="10" customWidth="1"/>
    <col min="11779" max="11779" width="9.28515625" style="10" customWidth="1"/>
    <col min="11780" max="11780" width="15.7109375" style="10" customWidth="1"/>
    <col min="11781" max="11781" width="7.5703125" style="10" customWidth="1"/>
    <col min="11782" max="11782" width="15.5703125" style="10" customWidth="1"/>
    <col min="11783" max="11783" width="9.140625" style="10" customWidth="1"/>
    <col min="11784" max="11784" width="16.85546875" style="10" customWidth="1"/>
    <col min="11785" max="11786" width="9.140625" style="10"/>
    <col min="11787" max="11787" width="12.28515625" style="10" customWidth="1"/>
    <col min="11788" max="12032" width="9.140625" style="10"/>
    <col min="12033" max="12033" width="20.5703125" style="10" customWidth="1"/>
    <col min="12034" max="12034" width="17.140625" style="10" customWidth="1"/>
    <col min="12035" max="12035" width="9.28515625" style="10" customWidth="1"/>
    <col min="12036" max="12036" width="15.7109375" style="10" customWidth="1"/>
    <col min="12037" max="12037" width="7.5703125" style="10" customWidth="1"/>
    <col min="12038" max="12038" width="15.5703125" style="10" customWidth="1"/>
    <col min="12039" max="12039" width="9.140625" style="10" customWidth="1"/>
    <col min="12040" max="12040" width="16.85546875" style="10" customWidth="1"/>
    <col min="12041" max="12042" width="9.140625" style="10"/>
    <col min="12043" max="12043" width="12.28515625" style="10" customWidth="1"/>
    <col min="12044" max="12288" width="9.140625" style="10"/>
    <col min="12289" max="12289" width="20.5703125" style="10" customWidth="1"/>
    <col min="12290" max="12290" width="17.140625" style="10" customWidth="1"/>
    <col min="12291" max="12291" width="9.28515625" style="10" customWidth="1"/>
    <col min="12292" max="12292" width="15.7109375" style="10" customWidth="1"/>
    <col min="12293" max="12293" width="7.5703125" style="10" customWidth="1"/>
    <col min="12294" max="12294" width="15.5703125" style="10" customWidth="1"/>
    <col min="12295" max="12295" width="9.140625" style="10" customWidth="1"/>
    <col min="12296" max="12296" width="16.85546875" style="10" customWidth="1"/>
    <col min="12297" max="12298" width="9.140625" style="10"/>
    <col min="12299" max="12299" width="12.28515625" style="10" customWidth="1"/>
    <col min="12300" max="12544" width="9.140625" style="10"/>
    <col min="12545" max="12545" width="20.5703125" style="10" customWidth="1"/>
    <col min="12546" max="12546" width="17.140625" style="10" customWidth="1"/>
    <col min="12547" max="12547" width="9.28515625" style="10" customWidth="1"/>
    <col min="12548" max="12548" width="15.7109375" style="10" customWidth="1"/>
    <col min="12549" max="12549" width="7.5703125" style="10" customWidth="1"/>
    <col min="12550" max="12550" width="15.5703125" style="10" customWidth="1"/>
    <col min="12551" max="12551" width="9.140625" style="10" customWidth="1"/>
    <col min="12552" max="12552" width="16.85546875" style="10" customWidth="1"/>
    <col min="12553" max="12554" width="9.140625" style="10"/>
    <col min="12555" max="12555" width="12.28515625" style="10" customWidth="1"/>
    <col min="12556" max="12800" width="9.140625" style="10"/>
    <col min="12801" max="12801" width="20.5703125" style="10" customWidth="1"/>
    <col min="12802" max="12802" width="17.140625" style="10" customWidth="1"/>
    <col min="12803" max="12803" width="9.28515625" style="10" customWidth="1"/>
    <col min="12804" max="12804" width="15.7109375" style="10" customWidth="1"/>
    <col min="12805" max="12805" width="7.5703125" style="10" customWidth="1"/>
    <col min="12806" max="12806" width="15.5703125" style="10" customWidth="1"/>
    <col min="12807" max="12807" width="9.140625" style="10" customWidth="1"/>
    <col min="12808" max="12808" width="16.85546875" style="10" customWidth="1"/>
    <col min="12809" max="12810" width="9.140625" style="10"/>
    <col min="12811" max="12811" width="12.28515625" style="10" customWidth="1"/>
    <col min="12812" max="13056" width="9.140625" style="10"/>
    <col min="13057" max="13057" width="20.5703125" style="10" customWidth="1"/>
    <col min="13058" max="13058" width="17.140625" style="10" customWidth="1"/>
    <col min="13059" max="13059" width="9.28515625" style="10" customWidth="1"/>
    <col min="13060" max="13060" width="15.7109375" style="10" customWidth="1"/>
    <col min="13061" max="13061" width="7.5703125" style="10" customWidth="1"/>
    <col min="13062" max="13062" width="15.5703125" style="10" customWidth="1"/>
    <col min="13063" max="13063" width="9.140625" style="10" customWidth="1"/>
    <col min="13064" max="13064" width="16.85546875" style="10" customWidth="1"/>
    <col min="13065" max="13066" width="9.140625" style="10"/>
    <col min="13067" max="13067" width="12.28515625" style="10" customWidth="1"/>
    <col min="13068" max="13312" width="9.140625" style="10"/>
    <col min="13313" max="13313" width="20.5703125" style="10" customWidth="1"/>
    <col min="13314" max="13314" width="17.140625" style="10" customWidth="1"/>
    <col min="13315" max="13315" width="9.28515625" style="10" customWidth="1"/>
    <col min="13316" max="13316" width="15.7109375" style="10" customWidth="1"/>
    <col min="13317" max="13317" width="7.5703125" style="10" customWidth="1"/>
    <col min="13318" max="13318" width="15.5703125" style="10" customWidth="1"/>
    <col min="13319" max="13319" width="9.140625" style="10" customWidth="1"/>
    <col min="13320" max="13320" width="16.85546875" style="10" customWidth="1"/>
    <col min="13321" max="13322" width="9.140625" style="10"/>
    <col min="13323" max="13323" width="12.28515625" style="10" customWidth="1"/>
    <col min="13324" max="13568" width="9.140625" style="10"/>
    <col min="13569" max="13569" width="20.5703125" style="10" customWidth="1"/>
    <col min="13570" max="13570" width="17.140625" style="10" customWidth="1"/>
    <col min="13571" max="13571" width="9.28515625" style="10" customWidth="1"/>
    <col min="13572" max="13572" width="15.7109375" style="10" customWidth="1"/>
    <col min="13573" max="13573" width="7.5703125" style="10" customWidth="1"/>
    <col min="13574" max="13574" width="15.5703125" style="10" customWidth="1"/>
    <col min="13575" max="13575" width="9.140625" style="10" customWidth="1"/>
    <col min="13576" max="13576" width="16.85546875" style="10" customWidth="1"/>
    <col min="13577" max="13578" width="9.140625" style="10"/>
    <col min="13579" max="13579" width="12.28515625" style="10" customWidth="1"/>
    <col min="13580" max="13824" width="9.140625" style="10"/>
    <col min="13825" max="13825" width="20.5703125" style="10" customWidth="1"/>
    <col min="13826" max="13826" width="17.140625" style="10" customWidth="1"/>
    <col min="13827" max="13827" width="9.28515625" style="10" customWidth="1"/>
    <col min="13828" max="13828" width="15.7109375" style="10" customWidth="1"/>
    <col min="13829" max="13829" width="7.5703125" style="10" customWidth="1"/>
    <col min="13830" max="13830" width="15.5703125" style="10" customWidth="1"/>
    <col min="13831" max="13831" width="9.140625" style="10" customWidth="1"/>
    <col min="13832" max="13832" width="16.85546875" style="10" customWidth="1"/>
    <col min="13833" max="13834" width="9.140625" style="10"/>
    <col min="13835" max="13835" width="12.28515625" style="10" customWidth="1"/>
    <col min="13836" max="14080" width="9.140625" style="10"/>
    <col min="14081" max="14081" width="20.5703125" style="10" customWidth="1"/>
    <col min="14082" max="14082" width="17.140625" style="10" customWidth="1"/>
    <col min="14083" max="14083" width="9.28515625" style="10" customWidth="1"/>
    <col min="14084" max="14084" width="15.7109375" style="10" customWidth="1"/>
    <col min="14085" max="14085" width="7.5703125" style="10" customWidth="1"/>
    <col min="14086" max="14086" width="15.5703125" style="10" customWidth="1"/>
    <col min="14087" max="14087" width="9.140625" style="10" customWidth="1"/>
    <col min="14088" max="14088" width="16.85546875" style="10" customWidth="1"/>
    <col min="14089" max="14090" width="9.140625" style="10"/>
    <col min="14091" max="14091" width="12.28515625" style="10" customWidth="1"/>
    <col min="14092" max="14336" width="9.140625" style="10"/>
    <col min="14337" max="14337" width="20.5703125" style="10" customWidth="1"/>
    <col min="14338" max="14338" width="17.140625" style="10" customWidth="1"/>
    <col min="14339" max="14339" width="9.28515625" style="10" customWidth="1"/>
    <col min="14340" max="14340" width="15.7109375" style="10" customWidth="1"/>
    <col min="14341" max="14341" width="7.5703125" style="10" customWidth="1"/>
    <col min="14342" max="14342" width="15.5703125" style="10" customWidth="1"/>
    <col min="14343" max="14343" width="9.140625" style="10" customWidth="1"/>
    <col min="14344" max="14344" width="16.85546875" style="10" customWidth="1"/>
    <col min="14345" max="14346" width="9.140625" style="10"/>
    <col min="14347" max="14347" width="12.28515625" style="10" customWidth="1"/>
    <col min="14348" max="14592" width="9.140625" style="10"/>
    <col min="14593" max="14593" width="20.5703125" style="10" customWidth="1"/>
    <col min="14594" max="14594" width="17.140625" style="10" customWidth="1"/>
    <col min="14595" max="14595" width="9.28515625" style="10" customWidth="1"/>
    <col min="14596" max="14596" width="15.7109375" style="10" customWidth="1"/>
    <col min="14597" max="14597" width="7.5703125" style="10" customWidth="1"/>
    <col min="14598" max="14598" width="15.5703125" style="10" customWidth="1"/>
    <col min="14599" max="14599" width="9.140625" style="10" customWidth="1"/>
    <col min="14600" max="14600" width="16.85546875" style="10" customWidth="1"/>
    <col min="14601" max="14602" width="9.140625" style="10"/>
    <col min="14603" max="14603" width="12.28515625" style="10" customWidth="1"/>
    <col min="14604" max="14848" width="9.140625" style="10"/>
    <col min="14849" max="14849" width="20.5703125" style="10" customWidth="1"/>
    <col min="14850" max="14850" width="17.140625" style="10" customWidth="1"/>
    <col min="14851" max="14851" width="9.28515625" style="10" customWidth="1"/>
    <col min="14852" max="14852" width="15.7109375" style="10" customWidth="1"/>
    <col min="14853" max="14853" width="7.5703125" style="10" customWidth="1"/>
    <col min="14854" max="14854" width="15.5703125" style="10" customWidth="1"/>
    <col min="14855" max="14855" width="9.140625" style="10" customWidth="1"/>
    <col min="14856" max="14856" width="16.85546875" style="10" customWidth="1"/>
    <col min="14857" max="14858" width="9.140625" style="10"/>
    <col min="14859" max="14859" width="12.28515625" style="10" customWidth="1"/>
    <col min="14860" max="15104" width="9.140625" style="10"/>
    <col min="15105" max="15105" width="20.5703125" style="10" customWidth="1"/>
    <col min="15106" max="15106" width="17.140625" style="10" customWidth="1"/>
    <col min="15107" max="15107" width="9.28515625" style="10" customWidth="1"/>
    <col min="15108" max="15108" width="15.7109375" style="10" customWidth="1"/>
    <col min="15109" max="15109" width="7.5703125" style="10" customWidth="1"/>
    <col min="15110" max="15110" width="15.5703125" style="10" customWidth="1"/>
    <col min="15111" max="15111" width="9.140625" style="10" customWidth="1"/>
    <col min="15112" max="15112" width="16.85546875" style="10" customWidth="1"/>
    <col min="15113" max="15114" width="9.140625" style="10"/>
    <col min="15115" max="15115" width="12.28515625" style="10" customWidth="1"/>
    <col min="15116" max="15360" width="9.140625" style="10"/>
    <col min="15361" max="15361" width="20.5703125" style="10" customWidth="1"/>
    <col min="15362" max="15362" width="17.140625" style="10" customWidth="1"/>
    <col min="15363" max="15363" width="9.28515625" style="10" customWidth="1"/>
    <col min="15364" max="15364" width="15.7109375" style="10" customWidth="1"/>
    <col min="15365" max="15365" width="7.5703125" style="10" customWidth="1"/>
    <col min="15366" max="15366" width="15.5703125" style="10" customWidth="1"/>
    <col min="15367" max="15367" width="9.140625" style="10" customWidth="1"/>
    <col min="15368" max="15368" width="16.85546875" style="10" customWidth="1"/>
    <col min="15369" max="15370" width="9.140625" style="10"/>
    <col min="15371" max="15371" width="12.28515625" style="10" customWidth="1"/>
    <col min="15372" max="15616" width="9.140625" style="10"/>
    <col min="15617" max="15617" width="20.5703125" style="10" customWidth="1"/>
    <col min="15618" max="15618" width="17.140625" style="10" customWidth="1"/>
    <col min="15619" max="15619" width="9.28515625" style="10" customWidth="1"/>
    <col min="15620" max="15620" width="15.7109375" style="10" customWidth="1"/>
    <col min="15621" max="15621" width="7.5703125" style="10" customWidth="1"/>
    <col min="15622" max="15622" width="15.5703125" style="10" customWidth="1"/>
    <col min="15623" max="15623" width="9.140625" style="10" customWidth="1"/>
    <col min="15624" max="15624" width="16.85546875" style="10" customWidth="1"/>
    <col min="15625" max="15626" width="9.140625" style="10"/>
    <col min="15627" max="15627" width="12.28515625" style="10" customWidth="1"/>
    <col min="15628" max="15872" width="9.140625" style="10"/>
    <col min="15873" max="15873" width="20.5703125" style="10" customWidth="1"/>
    <col min="15874" max="15874" width="17.140625" style="10" customWidth="1"/>
    <col min="15875" max="15875" width="9.28515625" style="10" customWidth="1"/>
    <col min="15876" max="15876" width="15.7109375" style="10" customWidth="1"/>
    <col min="15877" max="15877" width="7.5703125" style="10" customWidth="1"/>
    <col min="15878" max="15878" width="15.5703125" style="10" customWidth="1"/>
    <col min="15879" max="15879" width="9.140625" style="10" customWidth="1"/>
    <col min="15880" max="15880" width="16.85546875" style="10" customWidth="1"/>
    <col min="15881" max="15882" width="9.140625" style="10"/>
    <col min="15883" max="15883" width="12.28515625" style="10" customWidth="1"/>
    <col min="15884" max="16128" width="9.140625" style="10"/>
    <col min="16129" max="16129" width="20.5703125" style="10" customWidth="1"/>
    <col min="16130" max="16130" width="17.140625" style="10" customWidth="1"/>
    <col min="16131" max="16131" width="9.28515625" style="10" customWidth="1"/>
    <col min="16132" max="16132" width="15.7109375" style="10" customWidth="1"/>
    <col min="16133" max="16133" width="7.5703125" style="10" customWidth="1"/>
    <col min="16134" max="16134" width="15.5703125" style="10" customWidth="1"/>
    <col min="16135" max="16135" width="9.140625" style="10" customWidth="1"/>
    <col min="16136" max="16136" width="16.85546875" style="10" customWidth="1"/>
    <col min="16137" max="16138" width="9.140625" style="10"/>
    <col min="16139" max="16139" width="12.28515625" style="10" customWidth="1"/>
    <col min="16140" max="16384" width="9.140625" style="10"/>
  </cols>
  <sheetData>
    <row r="1" spans="1:8" ht="36" customHeight="1" x14ac:dyDescent="0.25">
      <c r="E1" s="11"/>
      <c r="F1" s="212" t="s">
        <v>242</v>
      </c>
      <c r="G1" s="212"/>
      <c r="H1" s="212"/>
    </row>
    <row r="2" spans="1:8" ht="52.5" customHeight="1" x14ac:dyDescent="0.25">
      <c r="A2" s="213" t="s">
        <v>73</v>
      </c>
      <c r="B2" s="213"/>
      <c r="C2" s="213"/>
      <c r="D2" s="213"/>
      <c r="E2" s="213"/>
      <c r="F2" s="213"/>
      <c r="G2" s="213"/>
      <c r="H2" s="213"/>
    </row>
    <row r="3" spans="1:8" ht="39.75" customHeight="1" x14ac:dyDescent="0.25">
      <c r="A3" s="209" t="s">
        <v>74</v>
      </c>
      <c r="B3" s="210" t="s">
        <v>75</v>
      </c>
      <c r="C3" s="209" t="s">
        <v>76</v>
      </c>
      <c r="D3" s="209"/>
      <c r="E3" s="209" t="s">
        <v>77</v>
      </c>
      <c r="F3" s="209"/>
      <c r="G3" s="209" t="s">
        <v>78</v>
      </c>
      <c r="H3" s="209"/>
    </row>
    <row r="4" spans="1:8" ht="15.75" x14ac:dyDescent="0.25">
      <c r="A4" s="209"/>
      <c r="B4" s="210"/>
      <c r="C4" s="12" t="s">
        <v>79</v>
      </c>
      <c r="D4" s="12" t="s">
        <v>80</v>
      </c>
      <c r="E4" s="13" t="s">
        <v>79</v>
      </c>
      <c r="F4" s="12" t="s">
        <v>80</v>
      </c>
      <c r="G4" s="13" t="s">
        <v>79</v>
      </c>
      <c r="H4" s="12" t="s">
        <v>80</v>
      </c>
    </row>
    <row r="5" spans="1:8" ht="25.5" x14ac:dyDescent="0.25">
      <c r="A5" s="14" t="s">
        <v>81</v>
      </c>
      <c r="B5" s="15" t="s">
        <v>82</v>
      </c>
      <c r="C5" s="16">
        <v>4640</v>
      </c>
      <c r="D5" s="17">
        <v>397236660</v>
      </c>
      <c r="E5" s="18">
        <v>106</v>
      </c>
      <c r="F5" s="19">
        <v>9118859</v>
      </c>
      <c r="G5" s="18">
        <f>C5+E5</f>
        <v>4746</v>
      </c>
      <c r="H5" s="19">
        <f>D5+F5</f>
        <v>406355519</v>
      </c>
    </row>
    <row r="6" spans="1:8" ht="25.5" x14ac:dyDescent="0.25">
      <c r="A6" s="14" t="s">
        <v>83</v>
      </c>
      <c r="B6" s="15" t="s">
        <v>82</v>
      </c>
      <c r="C6" s="16">
        <v>1539</v>
      </c>
      <c r="D6" s="17">
        <v>225853622</v>
      </c>
      <c r="E6" s="18">
        <v>0</v>
      </c>
      <c r="F6" s="19">
        <v>-9118859</v>
      </c>
      <c r="G6" s="18">
        <f>C6+E6</f>
        <v>1539</v>
      </c>
      <c r="H6" s="19">
        <f>D6+F6</f>
        <v>216734763</v>
      </c>
    </row>
    <row r="7" spans="1:8" ht="15.75" x14ac:dyDescent="0.25">
      <c r="A7" s="20" t="s">
        <v>84</v>
      </c>
      <c r="B7" s="21"/>
      <c r="C7" s="22"/>
      <c r="D7" s="23"/>
      <c r="E7" s="22">
        <f>SUM(E5:E6)</f>
        <v>106</v>
      </c>
      <c r="F7" s="22">
        <f>SUM(F5:F6)</f>
        <v>0</v>
      </c>
      <c r="G7" s="22"/>
      <c r="H7" s="23"/>
    </row>
    <row r="8" spans="1:8" hidden="1" x14ac:dyDescent="0.25">
      <c r="A8" s="24" t="s">
        <v>85</v>
      </c>
      <c r="B8" s="25">
        <v>9500</v>
      </c>
      <c r="C8" s="25"/>
      <c r="D8" s="25"/>
      <c r="E8" s="25"/>
      <c r="F8" s="25"/>
      <c r="G8" s="25"/>
      <c r="H8" s="25"/>
    </row>
    <row r="9" spans="1:8" x14ac:dyDescent="0.25">
      <c r="A9" s="26"/>
      <c r="B9" s="25"/>
      <c r="C9" s="25"/>
      <c r="D9" s="25"/>
      <c r="E9" s="25"/>
      <c r="F9" s="25"/>
      <c r="G9" s="25"/>
      <c r="H9" s="25"/>
    </row>
    <row r="10" spans="1:8" x14ac:dyDescent="0.25">
      <c r="A10" s="26"/>
      <c r="B10" s="26"/>
      <c r="C10" s="26"/>
      <c r="D10" s="26"/>
      <c r="E10" s="26"/>
      <c r="F10" s="25"/>
      <c r="G10" s="26"/>
      <c r="H10" s="26"/>
    </row>
  </sheetData>
  <mergeCells count="7"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"/>
  <sheetViews>
    <sheetView view="pageBreakPreview" zoomScale="154" zoomScaleNormal="100" zoomScaleSheetLayoutView="154" workbookViewId="0">
      <pane xSplit="2" ySplit="4" topLeftCell="C53" activePane="bottomRight" state="frozen"/>
      <selection pane="topRight" activeCell="C1" sqref="C1"/>
      <selection pane="bottomLeft" activeCell="A5" sqref="A5"/>
      <selection pane="bottomRight" activeCell="Q69" sqref="Q69"/>
    </sheetView>
  </sheetViews>
  <sheetFormatPr defaultRowHeight="15" x14ac:dyDescent="0.25"/>
  <cols>
    <col min="1" max="1" width="11.7109375" style="1" customWidth="1"/>
    <col min="2" max="2" width="20.42578125" style="1" customWidth="1"/>
    <col min="3" max="3" width="10.28515625" style="1" bestFit="1" customWidth="1"/>
    <col min="4" max="4" width="9" style="1" customWidth="1"/>
    <col min="5" max="6" width="10.42578125" style="1" bestFit="1" customWidth="1"/>
    <col min="7" max="7" width="8.7109375" style="1" bestFit="1" customWidth="1"/>
    <col min="8" max="8" width="12" style="1" customWidth="1"/>
    <col min="9" max="10" width="12.28515625" style="1" customWidth="1"/>
    <col min="11" max="11" width="12.7109375" style="1" customWidth="1"/>
    <col min="12" max="12" width="11.7109375" style="1" bestFit="1" customWidth="1"/>
    <col min="13" max="13" width="11.5703125" style="1" customWidth="1"/>
    <col min="14" max="14" width="12.5703125" style="1" customWidth="1"/>
    <col min="15" max="256" width="9.140625" customWidth="1"/>
    <col min="257" max="257" width="11.7109375" customWidth="1"/>
    <col min="258" max="258" width="11.42578125" customWidth="1"/>
    <col min="259" max="260" width="9" customWidth="1"/>
    <col min="261" max="261" width="11.42578125" customWidth="1"/>
    <col min="262" max="262" width="11.28515625" customWidth="1"/>
    <col min="263" max="266" width="9" customWidth="1"/>
    <col min="267" max="267" width="10.7109375" customWidth="1"/>
    <col min="268" max="268" width="11.85546875" customWidth="1"/>
    <col min="269" max="269" width="9" customWidth="1"/>
    <col min="270" max="270" width="12.5703125" customWidth="1"/>
    <col min="271" max="512" width="9.140625" customWidth="1"/>
    <col min="513" max="513" width="11.7109375" customWidth="1"/>
    <col min="514" max="514" width="11.42578125" customWidth="1"/>
    <col min="515" max="516" width="9" customWidth="1"/>
    <col min="517" max="517" width="11.42578125" customWidth="1"/>
    <col min="518" max="518" width="11.28515625" customWidth="1"/>
    <col min="519" max="522" width="9" customWidth="1"/>
    <col min="523" max="523" width="10.7109375" customWidth="1"/>
    <col min="524" max="524" width="11.85546875" customWidth="1"/>
    <col min="525" max="525" width="9" customWidth="1"/>
    <col min="526" max="526" width="12.5703125" customWidth="1"/>
    <col min="527" max="768" width="9.140625" customWidth="1"/>
    <col min="769" max="769" width="11.7109375" customWidth="1"/>
    <col min="770" max="770" width="11.42578125" customWidth="1"/>
    <col min="771" max="772" width="9" customWidth="1"/>
    <col min="773" max="773" width="11.42578125" customWidth="1"/>
    <col min="774" max="774" width="11.28515625" customWidth="1"/>
    <col min="775" max="778" width="9" customWidth="1"/>
    <col min="779" max="779" width="10.7109375" customWidth="1"/>
    <col min="780" max="780" width="11.85546875" customWidth="1"/>
    <col min="781" max="781" width="9" customWidth="1"/>
    <col min="782" max="782" width="12.5703125" customWidth="1"/>
    <col min="783" max="1024" width="9.140625" customWidth="1"/>
    <col min="1025" max="1025" width="11.7109375" customWidth="1"/>
    <col min="1026" max="1026" width="11.42578125" customWidth="1"/>
    <col min="1027" max="1028" width="9" customWidth="1"/>
    <col min="1029" max="1029" width="11.42578125" customWidth="1"/>
    <col min="1030" max="1030" width="11.28515625" customWidth="1"/>
    <col min="1031" max="1034" width="9" customWidth="1"/>
    <col min="1035" max="1035" width="10.7109375" customWidth="1"/>
    <col min="1036" max="1036" width="11.85546875" customWidth="1"/>
    <col min="1037" max="1037" width="9" customWidth="1"/>
    <col min="1038" max="1038" width="12.5703125" customWidth="1"/>
    <col min="1039" max="1280" width="9.140625" customWidth="1"/>
    <col min="1281" max="1281" width="11.7109375" customWidth="1"/>
    <col min="1282" max="1282" width="11.42578125" customWidth="1"/>
    <col min="1283" max="1284" width="9" customWidth="1"/>
    <col min="1285" max="1285" width="11.42578125" customWidth="1"/>
    <col min="1286" max="1286" width="11.28515625" customWidth="1"/>
    <col min="1287" max="1290" width="9" customWidth="1"/>
    <col min="1291" max="1291" width="10.7109375" customWidth="1"/>
    <col min="1292" max="1292" width="11.85546875" customWidth="1"/>
    <col min="1293" max="1293" width="9" customWidth="1"/>
    <col min="1294" max="1294" width="12.5703125" customWidth="1"/>
    <col min="1295" max="1536" width="9.140625" customWidth="1"/>
    <col min="1537" max="1537" width="11.7109375" customWidth="1"/>
    <col min="1538" max="1538" width="11.42578125" customWidth="1"/>
    <col min="1539" max="1540" width="9" customWidth="1"/>
    <col min="1541" max="1541" width="11.42578125" customWidth="1"/>
    <col min="1542" max="1542" width="11.28515625" customWidth="1"/>
    <col min="1543" max="1546" width="9" customWidth="1"/>
    <col min="1547" max="1547" width="10.7109375" customWidth="1"/>
    <col min="1548" max="1548" width="11.85546875" customWidth="1"/>
    <col min="1549" max="1549" width="9" customWidth="1"/>
    <col min="1550" max="1550" width="12.5703125" customWidth="1"/>
    <col min="1551" max="1792" width="9.140625" customWidth="1"/>
    <col min="1793" max="1793" width="11.7109375" customWidth="1"/>
    <col min="1794" max="1794" width="11.42578125" customWidth="1"/>
    <col min="1795" max="1796" width="9" customWidth="1"/>
    <col min="1797" max="1797" width="11.42578125" customWidth="1"/>
    <col min="1798" max="1798" width="11.28515625" customWidth="1"/>
    <col min="1799" max="1802" width="9" customWidth="1"/>
    <col min="1803" max="1803" width="10.7109375" customWidth="1"/>
    <col min="1804" max="1804" width="11.85546875" customWidth="1"/>
    <col min="1805" max="1805" width="9" customWidth="1"/>
    <col min="1806" max="1806" width="12.5703125" customWidth="1"/>
    <col min="1807" max="2048" width="9.140625" customWidth="1"/>
    <col min="2049" max="2049" width="11.7109375" customWidth="1"/>
    <col min="2050" max="2050" width="11.42578125" customWidth="1"/>
    <col min="2051" max="2052" width="9" customWidth="1"/>
    <col min="2053" max="2053" width="11.42578125" customWidth="1"/>
    <col min="2054" max="2054" width="11.28515625" customWidth="1"/>
    <col min="2055" max="2058" width="9" customWidth="1"/>
    <col min="2059" max="2059" width="10.7109375" customWidth="1"/>
    <col min="2060" max="2060" width="11.85546875" customWidth="1"/>
    <col min="2061" max="2061" width="9" customWidth="1"/>
    <col min="2062" max="2062" width="12.5703125" customWidth="1"/>
    <col min="2063" max="2304" width="9.140625" customWidth="1"/>
    <col min="2305" max="2305" width="11.7109375" customWidth="1"/>
    <col min="2306" max="2306" width="11.42578125" customWidth="1"/>
    <col min="2307" max="2308" width="9" customWidth="1"/>
    <col min="2309" max="2309" width="11.42578125" customWidth="1"/>
    <col min="2310" max="2310" width="11.28515625" customWidth="1"/>
    <col min="2311" max="2314" width="9" customWidth="1"/>
    <col min="2315" max="2315" width="10.7109375" customWidth="1"/>
    <col min="2316" max="2316" width="11.85546875" customWidth="1"/>
    <col min="2317" max="2317" width="9" customWidth="1"/>
    <col min="2318" max="2318" width="12.5703125" customWidth="1"/>
    <col min="2319" max="2560" width="9.140625" customWidth="1"/>
    <col min="2561" max="2561" width="11.7109375" customWidth="1"/>
    <col min="2562" max="2562" width="11.42578125" customWidth="1"/>
    <col min="2563" max="2564" width="9" customWidth="1"/>
    <col min="2565" max="2565" width="11.42578125" customWidth="1"/>
    <col min="2566" max="2566" width="11.28515625" customWidth="1"/>
    <col min="2567" max="2570" width="9" customWidth="1"/>
    <col min="2571" max="2571" width="10.7109375" customWidth="1"/>
    <col min="2572" max="2572" width="11.85546875" customWidth="1"/>
    <col min="2573" max="2573" width="9" customWidth="1"/>
    <col min="2574" max="2574" width="12.5703125" customWidth="1"/>
    <col min="2575" max="2816" width="9.140625" customWidth="1"/>
    <col min="2817" max="2817" width="11.7109375" customWidth="1"/>
    <col min="2818" max="2818" width="11.42578125" customWidth="1"/>
    <col min="2819" max="2820" width="9" customWidth="1"/>
    <col min="2821" max="2821" width="11.42578125" customWidth="1"/>
    <col min="2822" max="2822" width="11.28515625" customWidth="1"/>
    <col min="2823" max="2826" width="9" customWidth="1"/>
    <col min="2827" max="2827" width="10.7109375" customWidth="1"/>
    <col min="2828" max="2828" width="11.85546875" customWidth="1"/>
    <col min="2829" max="2829" width="9" customWidth="1"/>
    <col min="2830" max="2830" width="12.5703125" customWidth="1"/>
    <col min="2831" max="3072" width="9.140625" customWidth="1"/>
    <col min="3073" max="3073" width="11.7109375" customWidth="1"/>
    <col min="3074" max="3074" width="11.42578125" customWidth="1"/>
    <col min="3075" max="3076" width="9" customWidth="1"/>
    <col min="3077" max="3077" width="11.42578125" customWidth="1"/>
    <col min="3078" max="3078" width="11.28515625" customWidth="1"/>
    <col min="3079" max="3082" width="9" customWidth="1"/>
    <col min="3083" max="3083" width="10.7109375" customWidth="1"/>
    <col min="3084" max="3084" width="11.85546875" customWidth="1"/>
    <col min="3085" max="3085" width="9" customWidth="1"/>
    <col min="3086" max="3086" width="12.5703125" customWidth="1"/>
    <col min="3087" max="3328" width="9.140625" customWidth="1"/>
    <col min="3329" max="3329" width="11.7109375" customWidth="1"/>
    <col min="3330" max="3330" width="11.42578125" customWidth="1"/>
    <col min="3331" max="3332" width="9" customWidth="1"/>
    <col min="3333" max="3333" width="11.42578125" customWidth="1"/>
    <col min="3334" max="3334" width="11.28515625" customWidth="1"/>
    <col min="3335" max="3338" width="9" customWidth="1"/>
    <col min="3339" max="3339" width="10.7109375" customWidth="1"/>
    <col min="3340" max="3340" width="11.85546875" customWidth="1"/>
    <col min="3341" max="3341" width="9" customWidth="1"/>
    <col min="3342" max="3342" width="12.5703125" customWidth="1"/>
    <col min="3343" max="3584" width="9.140625" customWidth="1"/>
    <col min="3585" max="3585" width="11.7109375" customWidth="1"/>
    <col min="3586" max="3586" width="11.42578125" customWidth="1"/>
    <col min="3587" max="3588" width="9" customWidth="1"/>
    <col min="3589" max="3589" width="11.42578125" customWidth="1"/>
    <col min="3590" max="3590" width="11.28515625" customWidth="1"/>
    <col min="3591" max="3594" width="9" customWidth="1"/>
    <col min="3595" max="3595" width="10.7109375" customWidth="1"/>
    <col min="3596" max="3596" width="11.85546875" customWidth="1"/>
    <col min="3597" max="3597" width="9" customWidth="1"/>
    <col min="3598" max="3598" width="12.5703125" customWidth="1"/>
    <col min="3599" max="3840" width="9.140625" customWidth="1"/>
    <col min="3841" max="3841" width="11.7109375" customWidth="1"/>
    <col min="3842" max="3842" width="11.42578125" customWidth="1"/>
    <col min="3843" max="3844" width="9" customWidth="1"/>
    <col min="3845" max="3845" width="11.42578125" customWidth="1"/>
    <col min="3846" max="3846" width="11.28515625" customWidth="1"/>
    <col min="3847" max="3850" width="9" customWidth="1"/>
    <col min="3851" max="3851" width="10.7109375" customWidth="1"/>
    <col min="3852" max="3852" width="11.85546875" customWidth="1"/>
    <col min="3853" max="3853" width="9" customWidth="1"/>
    <col min="3854" max="3854" width="12.5703125" customWidth="1"/>
    <col min="3855" max="4096" width="9.140625" customWidth="1"/>
    <col min="4097" max="4097" width="11.7109375" customWidth="1"/>
    <col min="4098" max="4098" width="11.42578125" customWidth="1"/>
    <col min="4099" max="4100" width="9" customWidth="1"/>
    <col min="4101" max="4101" width="11.42578125" customWidth="1"/>
    <col min="4102" max="4102" width="11.28515625" customWidth="1"/>
    <col min="4103" max="4106" width="9" customWidth="1"/>
    <col min="4107" max="4107" width="10.7109375" customWidth="1"/>
    <col min="4108" max="4108" width="11.85546875" customWidth="1"/>
    <col min="4109" max="4109" width="9" customWidth="1"/>
    <col min="4110" max="4110" width="12.5703125" customWidth="1"/>
    <col min="4111" max="4352" width="9.140625" customWidth="1"/>
    <col min="4353" max="4353" width="11.7109375" customWidth="1"/>
    <col min="4354" max="4354" width="11.42578125" customWidth="1"/>
    <col min="4355" max="4356" width="9" customWidth="1"/>
    <col min="4357" max="4357" width="11.42578125" customWidth="1"/>
    <col min="4358" max="4358" width="11.28515625" customWidth="1"/>
    <col min="4359" max="4362" width="9" customWidth="1"/>
    <col min="4363" max="4363" width="10.7109375" customWidth="1"/>
    <col min="4364" max="4364" width="11.85546875" customWidth="1"/>
    <col min="4365" max="4365" width="9" customWidth="1"/>
    <col min="4366" max="4366" width="12.5703125" customWidth="1"/>
    <col min="4367" max="4608" width="9.140625" customWidth="1"/>
    <col min="4609" max="4609" width="11.7109375" customWidth="1"/>
    <col min="4610" max="4610" width="11.42578125" customWidth="1"/>
    <col min="4611" max="4612" width="9" customWidth="1"/>
    <col min="4613" max="4613" width="11.42578125" customWidth="1"/>
    <col min="4614" max="4614" width="11.28515625" customWidth="1"/>
    <col min="4615" max="4618" width="9" customWidth="1"/>
    <col min="4619" max="4619" width="10.7109375" customWidth="1"/>
    <col min="4620" max="4620" width="11.85546875" customWidth="1"/>
    <col min="4621" max="4621" width="9" customWidth="1"/>
    <col min="4622" max="4622" width="12.5703125" customWidth="1"/>
    <col min="4623" max="4864" width="9.140625" customWidth="1"/>
    <col min="4865" max="4865" width="11.7109375" customWidth="1"/>
    <col min="4866" max="4866" width="11.42578125" customWidth="1"/>
    <col min="4867" max="4868" width="9" customWidth="1"/>
    <col min="4869" max="4869" width="11.42578125" customWidth="1"/>
    <col min="4870" max="4870" width="11.28515625" customWidth="1"/>
    <col min="4871" max="4874" width="9" customWidth="1"/>
    <col min="4875" max="4875" width="10.7109375" customWidth="1"/>
    <col min="4876" max="4876" width="11.85546875" customWidth="1"/>
    <col min="4877" max="4877" width="9" customWidth="1"/>
    <col min="4878" max="4878" width="12.5703125" customWidth="1"/>
    <col min="4879" max="5120" width="9.140625" customWidth="1"/>
    <col min="5121" max="5121" width="11.7109375" customWidth="1"/>
    <col min="5122" max="5122" width="11.42578125" customWidth="1"/>
    <col min="5123" max="5124" width="9" customWidth="1"/>
    <col min="5125" max="5125" width="11.42578125" customWidth="1"/>
    <col min="5126" max="5126" width="11.28515625" customWidth="1"/>
    <col min="5127" max="5130" width="9" customWidth="1"/>
    <col min="5131" max="5131" width="10.7109375" customWidth="1"/>
    <col min="5132" max="5132" width="11.85546875" customWidth="1"/>
    <col min="5133" max="5133" width="9" customWidth="1"/>
    <col min="5134" max="5134" width="12.5703125" customWidth="1"/>
    <col min="5135" max="5376" width="9.140625" customWidth="1"/>
    <col min="5377" max="5377" width="11.7109375" customWidth="1"/>
    <col min="5378" max="5378" width="11.42578125" customWidth="1"/>
    <col min="5379" max="5380" width="9" customWidth="1"/>
    <col min="5381" max="5381" width="11.42578125" customWidth="1"/>
    <col min="5382" max="5382" width="11.28515625" customWidth="1"/>
    <col min="5383" max="5386" width="9" customWidth="1"/>
    <col min="5387" max="5387" width="10.7109375" customWidth="1"/>
    <col min="5388" max="5388" width="11.85546875" customWidth="1"/>
    <col min="5389" max="5389" width="9" customWidth="1"/>
    <col min="5390" max="5390" width="12.5703125" customWidth="1"/>
    <col min="5391" max="5632" width="9.140625" customWidth="1"/>
    <col min="5633" max="5633" width="11.7109375" customWidth="1"/>
    <col min="5634" max="5634" width="11.42578125" customWidth="1"/>
    <col min="5635" max="5636" width="9" customWidth="1"/>
    <col min="5637" max="5637" width="11.42578125" customWidth="1"/>
    <col min="5638" max="5638" width="11.28515625" customWidth="1"/>
    <col min="5639" max="5642" width="9" customWidth="1"/>
    <col min="5643" max="5643" width="10.7109375" customWidth="1"/>
    <col min="5644" max="5644" width="11.85546875" customWidth="1"/>
    <col min="5645" max="5645" width="9" customWidth="1"/>
    <col min="5646" max="5646" width="12.5703125" customWidth="1"/>
    <col min="5647" max="5888" width="9.140625" customWidth="1"/>
    <col min="5889" max="5889" width="11.7109375" customWidth="1"/>
    <col min="5890" max="5890" width="11.42578125" customWidth="1"/>
    <col min="5891" max="5892" width="9" customWidth="1"/>
    <col min="5893" max="5893" width="11.42578125" customWidth="1"/>
    <col min="5894" max="5894" width="11.28515625" customWidth="1"/>
    <col min="5895" max="5898" width="9" customWidth="1"/>
    <col min="5899" max="5899" width="10.7109375" customWidth="1"/>
    <col min="5900" max="5900" width="11.85546875" customWidth="1"/>
    <col min="5901" max="5901" width="9" customWidth="1"/>
    <col min="5902" max="5902" width="12.5703125" customWidth="1"/>
    <col min="5903" max="6144" width="9.140625" customWidth="1"/>
    <col min="6145" max="6145" width="11.7109375" customWidth="1"/>
    <col min="6146" max="6146" width="11.42578125" customWidth="1"/>
    <col min="6147" max="6148" width="9" customWidth="1"/>
    <col min="6149" max="6149" width="11.42578125" customWidth="1"/>
    <col min="6150" max="6150" width="11.28515625" customWidth="1"/>
    <col min="6151" max="6154" width="9" customWidth="1"/>
    <col min="6155" max="6155" width="10.7109375" customWidth="1"/>
    <col min="6156" max="6156" width="11.85546875" customWidth="1"/>
    <col min="6157" max="6157" width="9" customWidth="1"/>
    <col min="6158" max="6158" width="12.5703125" customWidth="1"/>
    <col min="6159" max="6400" width="9.140625" customWidth="1"/>
    <col min="6401" max="6401" width="11.7109375" customWidth="1"/>
    <col min="6402" max="6402" width="11.42578125" customWidth="1"/>
    <col min="6403" max="6404" width="9" customWidth="1"/>
    <col min="6405" max="6405" width="11.42578125" customWidth="1"/>
    <col min="6406" max="6406" width="11.28515625" customWidth="1"/>
    <col min="6407" max="6410" width="9" customWidth="1"/>
    <col min="6411" max="6411" width="10.7109375" customWidth="1"/>
    <col min="6412" max="6412" width="11.85546875" customWidth="1"/>
    <col min="6413" max="6413" width="9" customWidth="1"/>
    <col min="6414" max="6414" width="12.5703125" customWidth="1"/>
    <col min="6415" max="6656" width="9.140625" customWidth="1"/>
    <col min="6657" max="6657" width="11.7109375" customWidth="1"/>
    <col min="6658" max="6658" width="11.42578125" customWidth="1"/>
    <col min="6659" max="6660" width="9" customWidth="1"/>
    <col min="6661" max="6661" width="11.42578125" customWidth="1"/>
    <col min="6662" max="6662" width="11.28515625" customWidth="1"/>
    <col min="6663" max="6666" width="9" customWidth="1"/>
    <col min="6667" max="6667" width="10.7109375" customWidth="1"/>
    <col min="6668" max="6668" width="11.85546875" customWidth="1"/>
    <col min="6669" max="6669" width="9" customWidth="1"/>
    <col min="6670" max="6670" width="12.5703125" customWidth="1"/>
    <col min="6671" max="6912" width="9.140625" customWidth="1"/>
    <col min="6913" max="6913" width="11.7109375" customWidth="1"/>
    <col min="6914" max="6914" width="11.42578125" customWidth="1"/>
    <col min="6915" max="6916" width="9" customWidth="1"/>
    <col min="6917" max="6917" width="11.42578125" customWidth="1"/>
    <col min="6918" max="6918" width="11.28515625" customWidth="1"/>
    <col min="6919" max="6922" width="9" customWidth="1"/>
    <col min="6923" max="6923" width="10.7109375" customWidth="1"/>
    <col min="6924" max="6924" width="11.85546875" customWidth="1"/>
    <col min="6925" max="6925" width="9" customWidth="1"/>
    <col min="6926" max="6926" width="12.5703125" customWidth="1"/>
    <col min="6927" max="7168" width="9.140625" customWidth="1"/>
    <col min="7169" max="7169" width="11.7109375" customWidth="1"/>
    <col min="7170" max="7170" width="11.42578125" customWidth="1"/>
    <col min="7171" max="7172" width="9" customWidth="1"/>
    <col min="7173" max="7173" width="11.42578125" customWidth="1"/>
    <col min="7174" max="7174" width="11.28515625" customWidth="1"/>
    <col min="7175" max="7178" width="9" customWidth="1"/>
    <col min="7179" max="7179" width="10.7109375" customWidth="1"/>
    <col min="7180" max="7180" width="11.85546875" customWidth="1"/>
    <col min="7181" max="7181" width="9" customWidth="1"/>
    <col min="7182" max="7182" width="12.5703125" customWidth="1"/>
    <col min="7183" max="7424" width="9.140625" customWidth="1"/>
    <col min="7425" max="7425" width="11.7109375" customWidth="1"/>
    <col min="7426" max="7426" width="11.42578125" customWidth="1"/>
    <col min="7427" max="7428" width="9" customWidth="1"/>
    <col min="7429" max="7429" width="11.42578125" customWidth="1"/>
    <col min="7430" max="7430" width="11.28515625" customWidth="1"/>
    <col min="7431" max="7434" width="9" customWidth="1"/>
    <col min="7435" max="7435" width="10.7109375" customWidth="1"/>
    <col min="7436" max="7436" width="11.85546875" customWidth="1"/>
    <col min="7437" max="7437" width="9" customWidth="1"/>
    <col min="7438" max="7438" width="12.5703125" customWidth="1"/>
    <col min="7439" max="7680" width="9.140625" customWidth="1"/>
    <col min="7681" max="7681" width="11.7109375" customWidth="1"/>
    <col min="7682" max="7682" width="11.42578125" customWidth="1"/>
    <col min="7683" max="7684" width="9" customWidth="1"/>
    <col min="7685" max="7685" width="11.42578125" customWidth="1"/>
    <col min="7686" max="7686" width="11.28515625" customWidth="1"/>
    <col min="7687" max="7690" width="9" customWidth="1"/>
    <col min="7691" max="7691" width="10.7109375" customWidth="1"/>
    <col min="7692" max="7692" width="11.85546875" customWidth="1"/>
    <col min="7693" max="7693" width="9" customWidth="1"/>
    <col min="7694" max="7694" width="12.5703125" customWidth="1"/>
    <col min="7695" max="7936" width="9.140625" customWidth="1"/>
    <col min="7937" max="7937" width="11.7109375" customWidth="1"/>
    <col min="7938" max="7938" width="11.42578125" customWidth="1"/>
    <col min="7939" max="7940" width="9" customWidth="1"/>
    <col min="7941" max="7941" width="11.42578125" customWidth="1"/>
    <col min="7942" max="7942" width="11.28515625" customWidth="1"/>
    <col min="7943" max="7946" width="9" customWidth="1"/>
    <col min="7947" max="7947" width="10.7109375" customWidth="1"/>
    <col min="7948" max="7948" width="11.85546875" customWidth="1"/>
    <col min="7949" max="7949" width="9" customWidth="1"/>
    <col min="7950" max="7950" width="12.5703125" customWidth="1"/>
    <col min="7951" max="8192" width="9.140625" customWidth="1"/>
    <col min="8193" max="8193" width="11.7109375" customWidth="1"/>
    <col min="8194" max="8194" width="11.42578125" customWidth="1"/>
    <col min="8195" max="8196" width="9" customWidth="1"/>
    <col min="8197" max="8197" width="11.42578125" customWidth="1"/>
    <col min="8198" max="8198" width="11.28515625" customWidth="1"/>
    <col min="8199" max="8202" width="9" customWidth="1"/>
    <col min="8203" max="8203" width="10.7109375" customWidth="1"/>
    <col min="8204" max="8204" width="11.85546875" customWidth="1"/>
    <col min="8205" max="8205" width="9" customWidth="1"/>
    <col min="8206" max="8206" width="12.5703125" customWidth="1"/>
    <col min="8207" max="8448" width="9.140625" customWidth="1"/>
    <col min="8449" max="8449" width="11.7109375" customWidth="1"/>
    <col min="8450" max="8450" width="11.42578125" customWidth="1"/>
    <col min="8451" max="8452" width="9" customWidth="1"/>
    <col min="8453" max="8453" width="11.42578125" customWidth="1"/>
    <col min="8454" max="8454" width="11.28515625" customWidth="1"/>
    <col min="8455" max="8458" width="9" customWidth="1"/>
    <col min="8459" max="8459" width="10.7109375" customWidth="1"/>
    <col min="8460" max="8460" width="11.85546875" customWidth="1"/>
    <col min="8461" max="8461" width="9" customWidth="1"/>
    <col min="8462" max="8462" width="12.5703125" customWidth="1"/>
    <col min="8463" max="8704" width="9.140625" customWidth="1"/>
    <col min="8705" max="8705" width="11.7109375" customWidth="1"/>
    <col min="8706" max="8706" width="11.42578125" customWidth="1"/>
    <col min="8707" max="8708" width="9" customWidth="1"/>
    <col min="8709" max="8709" width="11.42578125" customWidth="1"/>
    <col min="8710" max="8710" width="11.28515625" customWidth="1"/>
    <col min="8711" max="8714" width="9" customWidth="1"/>
    <col min="8715" max="8715" width="10.7109375" customWidth="1"/>
    <col min="8716" max="8716" width="11.85546875" customWidth="1"/>
    <col min="8717" max="8717" width="9" customWidth="1"/>
    <col min="8718" max="8718" width="12.5703125" customWidth="1"/>
    <col min="8719" max="8960" width="9.140625" customWidth="1"/>
    <col min="8961" max="8961" width="11.7109375" customWidth="1"/>
    <col min="8962" max="8962" width="11.42578125" customWidth="1"/>
    <col min="8963" max="8964" width="9" customWidth="1"/>
    <col min="8965" max="8965" width="11.42578125" customWidth="1"/>
    <col min="8966" max="8966" width="11.28515625" customWidth="1"/>
    <col min="8967" max="8970" width="9" customWidth="1"/>
    <col min="8971" max="8971" width="10.7109375" customWidth="1"/>
    <col min="8972" max="8972" width="11.85546875" customWidth="1"/>
    <col min="8973" max="8973" width="9" customWidth="1"/>
    <col min="8974" max="8974" width="12.5703125" customWidth="1"/>
    <col min="8975" max="9216" width="9.140625" customWidth="1"/>
    <col min="9217" max="9217" width="11.7109375" customWidth="1"/>
    <col min="9218" max="9218" width="11.42578125" customWidth="1"/>
    <col min="9219" max="9220" width="9" customWidth="1"/>
    <col min="9221" max="9221" width="11.42578125" customWidth="1"/>
    <col min="9222" max="9222" width="11.28515625" customWidth="1"/>
    <col min="9223" max="9226" width="9" customWidth="1"/>
    <col min="9227" max="9227" width="10.7109375" customWidth="1"/>
    <col min="9228" max="9228" width="11.85546875" customWidth="1"/>
    <col min="9229" max="9229" width="9" customWidth="1"/>
    <col min="9230" max="9230" width="12.5703125" customWidth="1"/>
    <col min="9231" max="9472" width="9.140625" customWidth="1"/>
    <col min="9473" max="9473" width="11.7109375" customWidth="1"/>
    <col min="9474" max="9474" width="11.42578125" customWidth="1"/>
    <col min="9475" max="9476" width="9" customWidth="1"/>
    <col min="9477" max="9477" width="11.42578125" customWidth="1"/>
    <col min="9478" max="9478" width="11.28515625" customWidth="1"/>
    <col min="9479" max="9482" width="9" customWidth="1"/>
    <col min="9483" max="9483" width="10.7109375" customWidth="1"/>
    <col min="9484" max="9484" width="11.85546875" customWidth="1"/>
    <col min="9485" max="9485" width="9" customWidth="1"/>
    <col min="9486" max="9486" width="12.5703125" customWidth="1"/>
    <col min="9487" max="9728" width="9.140625" customWidth="1"/>
    <col min="9729" max="9729" width="11.7109375" customWidth="1"/>
    <col min="9730" max="9730" width="11.42578125" customWidth="1"/>
    <col min="9731" max="9732" width="9" customWidth="1"/>
    <col min="9733" max="9733" width="11.42578125" customWidth="1"/>
    <col min="9734" max="9734" width="11.28515625" customWidth="1"/>
    <col min="9735" max="9738" width="9" customWidth="1"/>
    <col min="9739" max="9739" width="10.7109375" customWidth="1"/>
    <col min="9740" max="9740" width="11.85546875" customWidth="1"/>
    <col min="9741" max="9741" width="9" customWidth="1"/>
    <col min="9742" max="9742" width="12.5703125" customWidth="1"/>
    <col min="9743" max="9984" width="9.140625" customWidth="1"/>
    <col min="9985" max="9985" width="11.7109375" customWidth="1"/>
    <col min="9986" max="9986" width="11.42578125" customWidth="1"/>
    <col min="9987" max="9988" width="9" customWidth="1"/>
    <col min="9989" max="9989" width="11.42578125" customWidth="1"/>
    <col min="9990" max="9990" width="11.28515625" customWidth="1"/>
    <col min="9991" max="9994" width="9" customWidth="1"/>
    <col min="9995" max="9995" width="10.7109375" customWidth="1"/>
    <col min="9996" max="9996" width="11.85546875" customWidth="1"/>
    <col min="9997" max="9997" width="9" customWidth="1"/>
    <col min="9998" max="9998" width="12.5703125" customWidth="1"/>
    <col min="9999" max="10240" width="9.140625" customWidth="1"/>
    <col min="10241" max="10241" width="11.7109375" customWidth="1"/>
    <col min="10242" max="10242" width="11.42578125" customWidth="1"/>
    <col min="10243" max="10244" width="9" customWidth="1"/>
    <col min="10245" max="10245" width="11.42578125" customWidth="1"/>
    <col min="10246" max="10246" width="11.28515625" customWidth="1"/>
    <col min="10247" max="10250" width="9" customWidth="1"/>
    <col min="10251" max="10251" width="10.7109375" customWidth="1"/>
    <col min="10252" max="10252" width="11.85546875" customWidth="1"/>
    <col min="10253" max="10253" width="9" customWidth="1"/>
    <col min="10254" max="10254" width="12.5703125" customWidth="1"/>
    <col min="10255" max="10496" width="9.140625" customWidth="1"/>
    <col min="10497" max="10497" width="11.7109375" customWidth="1"/>
    <col min="10498" max="10498" width="11.42578125" customWidth="1"/>
    <col min="10499" max="10500" width="9" customWidth="1"/>
    <col min="10501" max="10501" width="11.42578125" customWidth="1"/>
    <col min="10502" max="10502" width="11.28515625" customWidth="1"/>
    <col min="10503" max="10506" width="9" customWidth="1"/>
    <col min="10507" max="10507" width="10.7109375" customWidth="1"/>
    <col min="10508" max="10508" width="11.85546875" customWidth="1"/>
    <col min="10509" max="10509" width="9" customWidth="1"/>
    <col min="10510" max="10510" width="12.5703125" customWidth="1"/>
    <col min="10511" max="10752" width="9.140625" customWidth="1"/>
    <col min="10753" max="10753" width="11.7109375" customWidth="1"/>
    <col min="10754" max="10754" width="11.42578125" customWidth="1"/>
    <col min="10755" max="10756" width="9" customWidth="1"/>
    <col min="10757" max="10757" width="11.42578125" customWidth="1"/>
    <col min="10758" max="10758" width="11.28515625" customWidth="1"/>
    <col min="10759" max="10762" width="9" customWidth="1"/>
    <col min="10763" max="10763" width="10.7109375" customWidth="1"/>
    <col min="10764" max="10764" width="11.85546875" customWidth="1"/>
    <col min="10765" max="10765" width="9" customWidth="1"/>
    <col min="10766" max="10766" width="12.5703125" customWidth="1"/>
    <col min="10767" max="11008" width="9.140625" customWidth="1"/>
    <col min="11009" max="11009" width="11.7109375" customWidth="1"/>
    <col min="11010" max="11010" width="11.42578125" customWidth="1"/>
    <col min="11011" max="11012" width="9" customWidth="1"/>
    <col min="11013" max="11013" width="11.42578125" customWidth="1"/>
    <col min="11014" max="11014" width="11.28515625" customWidth="1"/>
    <col min="11015" max="11018" width="9" customWidth="1"/>
    <col min="11019" max="11019" width="10.7109375" customWidth="1"/>
    <col min="11020" max="11020" width="11.85546875" customWidth="1"/>
    <col min="11021" max="11021" width="9" customWidth="1"/>
    <col min="11022" max="11022" width="12.5703125" customWidth="1"/>
    <col min="11023" max="11264" width="9.140625" customWidth="1"/>
    <col min="11265" max="11265" width="11.7109375" customWidth="1"/>
    <col min="11266" max="11266" width="11.42578125" customWidth="1"/>
    <col min="11267" max="11268" width="9" customWidth="1"/>
    <col min="11269" max="11269" width="11.42578125" customWidth="1"/>
    <col min="11270" max="11270" width="11.28515625" customWidth="1"/>
    <col min="11271" max="11274" width="9" customWidth="1"/>
    <col min="11275" max="11275" width="10.7109375" customWidth="1"/>
    <col min="11276" max="11276" width="11.85546875" customWidth="1"/>
    <col min="11277" max="11277" width="9" customWidth="1"/>
    <col min="11278" max="11278" width="12.5703125" customWidth="1"/>
    <col min="11279" max="11520" width="9.140625" customWidth="1"/>
    <col min="11521" max="11521" width="11.7109375" customWidth="1"/>
    <col min="11522" max="11522" width="11.42578125" customWidth="1"/>
    <col min="11523" max="11524" width="9" customWidth="1"/>
    <col min="11525" max="11525" width="11.42578125" customWidth="1"/>
    <col min="11526" max="11526" width="11.28515625" customWidth="1"/>
    <col min="11527" max="11530" width="9" customWidth="1"/>
    <col min="11531" max="11531" width="10.7109375" customWidth="1"/>
    <col min="11532" max="11532" width="11.85546875" customWidth="1"/>
    <col min="11533" max="11533" width="9" customWidth="1"/>
    <col min="11534" max="11534" width="12.5703125" customWidth="1"/>
    <col min="11535" max="11776" width="9.140625" customWidth="1"/>
    <col min="11777" max="11777" width="11.7109375" customWidth="1"/>
    <col min="11778" max="11778" width="11.42578125" customWidth="1"/>
    <col min="11779" max="11780" width="9" customWidth="1"/>
    <col min="11781" max="11781" width="11.42578125" customWidth="1"/>
    <col min="11782" max="11782" width="11.28515625" customWidth="1"/>
    <col min="11783" max="11786" width="9" customWidth="1"/>
    <col min="11787" max="11787" width="10.7109375" customWidth="1"/>
    <col min="11788" max="11788" width="11.85546875" customWidth="1"/>
    <col min="11789" max="11789" width="9" customWidth="1"/>
    <col min="11790" max="11790" width="12.5703125" customWidth="1"/>
    <col min="11791" max="12032" width="9.140625" customWidth="1"/>
    <col min="12033" max="12033" width="11.7109375" customWidth="1"/>
    <col min="12034" max="12034" width="11.42578125" customWidth="1"/>
    <col min="12035" max="12036" width="9" customWidth="1"/>
    <col min="12037" max="12037" width="11.42578125" customWidth="1"/>
    <col min="12038" max="12038" width="11.28515625" customWidth="1"/>
    <col min="12039" max="12042" width="9" customWidth="1"/>
    <col min="12043" max="12043" width="10.7109375" customWidth="1"/>
    <col min="12044" max="12044" width="11.85546875" customWidth="1"/>
    <col min="12045" max="12045" width="9" customWidth="1"/>
    <col min="12046" max="12046" width="12.5703125" customWidth="1"/>
    <col min="12047" max="12288" width="9.140625" customWidth="1"/>
    <col min="12289" max="12289" width="11.7109375" customWidth="1"/>
    <col min="12290" max="12290" width="11.42578125" customWidth="1"/>
    <col min="12291" max="12292" width="9" customWidth="1"/>
    <col min="12293" max="12293" width="11.42578125" customWidth="1"/>
    <col min="12294" max="12294" width="11.28515625" customWidth="1"/>
    <col min="12295" max="12298" width="9" customWidth="1"/>
    <col min="12299" max="12299" width="10.7109375" customWidth="1"/>
    <col min="12300" max="12300" width="11.85546875" customWidth="1"/>
    <col min="12301" max="12301" width="9" customWidth="1"/>
    <col min="12302" max="12302" width="12.5703125" customWidth="1"/>
    <col min="12303" max="12544" width="9.140625" customWidth="1"/>
    <col min="12545" max="12545" width="11.7109375" customWidth="1"/>
    <col min="12546" max="12546" width="11.42578125" customWidth="1"/>
    <col min="12547" max="12548" width="9" customWidth="1"/>
    <col min="12549" max="12549" width="11.42578125" customWidth="1"/>
    <col min="12550" max="12550" width="11.28515625" customWidth="1"/>
    <col min="12551" max="12554" width="9" customWidth="1"/>
    <col min="12555" max="12555" width="10.7109375" customWidth="1"/>
    <col min="12556" max="12556" width="11.85546875" customWidth="1"/>
    <col min="12557" max="12557" width="9" customWidth="1"/>
    <col min="12558" max="12558" width="12.5703125" customWidth="1"/>
    <col min="12559" max="12800" width="9.140625" customWidth="1"/>
    <col min="12801" max="12801" width="11.7109375" customWidth="1"/>
    <col min="12802" max="12802" width="11.42578125" customWidth="1"/>
    <col min="12803" max="12804" width="9" customWidth="1"/>
    <col min="12805" max="12805" width="11.42578125" customWidth="1"/>
    <col min="12806" max="12806" width="11.28515625" customWidth="1"/>
    <col min="12807" max="12810" width="9" customWidth="1"/>
    <col min="12811" max="12811" width="10.7109375" customWidth="1"/>
    <col min="12812" max="12812" width="11.85546875" customWidth="1"/>
    <col min="12813" max="12813" width="9" customWidth="1"/>
    <col min="12814" max="12814" width="12.5703125" customWidth="1"/>
    <col min="12815" max="13056" width="9.140625" customWidth="1"/>
    <col min="13057" max="13057" width="11.7109375" customWidth="1"/>
    <col min="13058" max="13058" width="11.42578125" customWidth="1"/>
    <col min="13059" max="13060" width="9" customWidth="1"/>
    <col min="13061" max="13061" width="11.42578125" customWidth="1"/>
    <col min="13062" max="13062" width="11.28515625" customWidth="1"/>
    <col min="13063" max="13066" width="9" customWidth="1"/>
    <col min="13067" max="13067" width="10.7109375" customWidth="1"/>
    <col min="13068" max="13068" width="11.85546875" customWidth="1"/>
    <col min="13069" max="13069" width="9" customWidth="1"/>
    <col min="13070" max="13070" width="12.5703125" customWidth="1"/>
    <col min="13071" max="13312" width="9.140625" customWidth="1"/>
    <col min="13313" max="13313" width="11.7109375" customWidth="1"/>
    <col min="13314" max="13314" width="11.42578125" customWidth="1"/>
    <col min="13315" max="13316" width="9" customWidth="1"/>
    <col min="13317" max="13317" width="11.42578125" customWidth="1"/>
    <col min="13318" max="13318" width="11.28515625" customWidth="1"/>
    <col min="13319" max="13322" width="9" customWidth="1"/>
    <col min="13323" max="13323" width="10.7109375" customWidth="1"/>
    <col min="13324" max="13324" width="11.85546875" customWidth="1"/>
    <col min="13325" max="13325" width="9" customWidth="1"/>
    <col min="13326" max="13326" width="12.5703125" customWidth="1"/>
    <col min="13327" max="13568" width="9.140625" customWidth="1"/>
    <col min="13569" max="13569" width="11.7109375" customWidth="1"/>
    <col min="13570" max="13570" width="11.42578125" customWidth="1"/>
    <col min="13571" max="13572" width="9" customWidth="1"/>
    <col min="13573" max="13573" width="11.42578125" customWidth="1"/>
    <col min="13574" max="13574" width="11.28515625" customWidth="1"/>
    <col min="13575" max="13578" width="9" customWidth="1"/>
    <col min="13579" max="13579" width="10.7109375" customWidth="1"/>
    <col min="13580" max="13580" width="11.85546875" customWidth="1"/>
    <col min="13581" max="13581" width="9" customWidth="1"/>
    <col min="13582" max="13582" width="12.5703125" customWidth="1"/>
    <col min="13583" max="13824" width="9.140625" customWidth="1"/>
    <col min="13825" max="13825" width="11.7109375" customWidth="1"/>
    <col min="13826" max="13826" width="11.42578125" customWidth="1"/>
    <col min="13827" max="13828" width="9" customWidth="1"/>
    <col min="13829" max="13829" width="11.42578125" customWidth="1"/>
    <col min="13830" max="13830" width="11.28515625" customWidth="1"/>
    <col min="13831" max="13834" width="9" customWidth="1"/>
    <col min="13835" max="13835" width="10.7109375" customWidth="1"/>
    <col min="13836" max="13836" width="11.85546875" customWidth="1"/>
    <col min="13837" max="13837" width="9" customWidth="1"/>
    <col min="13838" max="13838" width="12.5703125" customWidth="1"/>
    <col min="13839" max="14080" width="9.140625" customWidth="1"/>
    <col min="14081" max="14081" width="11.7109375" customWidth="1"/>
    <col min="14082" max="14082" width="11.42578125" customWidth="1"/>
    <col min="14083" max="14084" width="9" customWidth="1"/>
    <col min="14085" max="14085" width="11.42578125" customWidth="1"/>
    <col min="14086" max="14086" width="11.28515625" customWidth="1"/>
    <col min="14087" max="14090" width="9" customWidth="1"/>
    <col min="14091" max="14091" width="10.7109375" customWidth="1"/>
    <col min="14092" max="14092" width="11.85546875" customWidth="1"/>
    <col min="14093" max="14093" width="9" customWidth="1"/>
    <col min="14094" max="14094" width="12.5703125" customWidth="1"/>
    <col min="14095" max="14336" width="9.140625" customWidth="1"/>
    <col min="14337" max="14337" width="11.7109375" customWidth="1"/>
    <col min="14338" max="14338" width="11.42578125" customWidth="1"/>
    <col min="14339" max="14340" width="9" customWidth="1"/>
    <col min="14341" max="14341" width="11.42578125" customWidth="1"/>
    <col min="14342" max="14342" width="11.28515625" customWidth="1"/>
    <col min="14343" max="14346" width="9" customWidth="1"/>
    <col min="14347" max="14347" width="10.7109375" customWidth="1"/>
    <col min="14348" max="14348" width="11.85546875" customWidth="1"/>
    <col min="14349" max="14349" width="9" customWidth="1"/>
    <col min="14350" max="14350" width="12.5703125" customWidth="1"/>
    <col min="14351" max="14592" width="9.140625" customWidth="1"/>
    <col min="14593" max="14593" width="11.7109375" customWidth="1"/>
    <col min="14594" max="14594" width="11.42578125" customWidth="1"/>
    <col min="14595" max="14596" width="9" customWidth="1"/>
    <col min="14597" max="14597" width="11.42578125" customWidth="1"/>
    <col min="14598" max="14598" width="11.28515625" customWidth="1"/>
    <col min="14599" max="14602" width="9" customWidth="1"/>
    <col min="14603" max="14603" width="10.7109375" customWidth="1"/>
    <col min="14604" max="14604" width="11.85546875" customWidth="1"/>
    <col min="14605" max="14605" width="9" customWidth="1"/>
    <col min="14606" max="14606" width="12.5703125" customWidth="1"/>
    <col min="14607" max="14848" width="9.140625" customWidth="1"/>
    <col min="14849" max="14849" width="11.7109375" customWidth="1"/>
    <col min="14850" max="14850" width="11.42578125" customWidth="1"/>
    <col min="14851" max="14852" width="9" customWidth="1"/>
    <col min="14853" max="14853" width="11.42578125" customWidth="1"/>
    <col min="14854" max="14854" width="11.28515625" customWidth="1"/>
    <col min="14855" max="14858" width="9" customWidth="1"/>
    <col min="14859" max="14859" width="10.7109375" customWidth="1"/>
    <col min="14860" max="14860" width="11.85546875" customWidth="1"/>
    <col min="14861" max="14861" width="9" customWidth="1"/>
    <col min="14862" max="14862" width="12.5703125" customWidth="1"/>
    <col min="14863" max="15104" width="9.140625" customWidth="1"/>
    <col min="15105" max="15105" width="11.7109375" customWidth="1"/>
    <col min="15106" max="15106" width="11.42578125" customWidth="1"/>
    <col min="15107" max="15108" width="9" customWidth="1"/>
    <col min="15109" max="15109" width="11.42578125" customWidth="1"/>
    <col min="15110" max="15110" width="11.28515625" customWidth="1"/>
    <col min="15111" max="15114" width="9" customWidth="1"/>
    <col min="15115" max="15115" width="10.7109375" customWidth="1"/>
    <col min="15116" max="15116" width="11.85546875" customWidth="1"/>
    <col min="15117" max="15117" width="9" customWidth="1"/>
    <col min="15118" max="15118" width="12.5703125" customWidth="1"/>
    <col min="15119" max="15360" width="9.140625" customWidth="1"/>
    <col min="15361" max="15361" width="11.7109375" customWidth="1"/>
    <col min="15362" max="15362" width="11.42578125" customWidth="1"/>
    <col min="15363" max="15364" width="9" customWidth="1"/>
    <col min="15365" max="15365" width="11.42578125" customWidth="1"/>
    <col min="15366" max="15366" width="11.28515625" customWidth="1"/>
    <col min="15367" max="15370" width="9" customWidth="1"/>
    <col min="15371" max="15371" width="10.7109375" customWidth="1"/>
    <col min="15372" max="15372" width="11.85546875" customWidth="1"/>
    <col min="15373" max="15373" width="9" customWidth="1"/>
    <col min="15374" max="15374" width="12.5703125" customWidth="1"/>
    <col min="15375" max="15616" width="9.140625" customWidth="1"/>
    <col min="15617" max="15617" width="11.7109375" customWidth="1"/>
    <col min="15618" max="15618" width="11.42578125" customWidth="1"/>
    <col min="15619" max="15620" width="9" customWidth="1"/>
    <col min="15621" max="15621" width="11.42578125" customWidth="1"/>
    <col min="15622" max="15622" width="11.28515625" customWidth="1"/>
    <col min="15623" max="15626" width="9" customWidth="1"/>
    <col min="15627" max="15627" width="10.7109375" customWidth="1"/>
    <col min="15628" max="15628" width="11.85546875" customWidth="1"/>
    <col min="15629" max="15629" width="9" customWidth="1"/>
    <col min="15630" max="15630" width="12.5703125" customWidth="1"/>
    <col min="15631" max="15872" width="9.140625" customWidth="1"/>
    <col min="15873" max="15873" width="11.7109375" customWidth="1"/>
    <col min="15874" max="15874" width="11.42578125" customWidth="1"/>
    <col min="15875" max="15876" width="9" customWidth="1"/>
    <col min="15877" max="15877" width="11.42578125" customWidth="1"/>
    <col min="15878" max="15878" width="11.28515625" customWidth="1"/>
    <col min="15879" max="15882" width="9" customWidth="1"/>
    <col min="15883" max="15883" width="10.7109375" customWidth="1"/>
    <col min="15884" max="15884" width="11.85546875" customWidth="1"/>
    <col min="15885" max="15885" width="9" customWidth="1"/>
    <col min="15886" max="15886" width="12.5703125" customWidth="1"/>
    <col min="15887" max="16128" width="9.140625" customWidth="1"/>
    <col min="16129" max="16129" width="11.7109375" customWidth="1"/>
    <col min="16130" max="16130" width="11.42578125" customWidth="1"/>
    <col min="16131" max="16132" width="9" customWidth="1"/>
    <col min="16133" max="16133" width="11.42578125" customWidth="1"/>
    <col min="16134" max="16134" width="11.28515625" customWidth="1"/>
    <col min="16135" max="16138" width="9" customWidth="1"/>
    <col min="16139" max="16139" width="10.7109375" customWidth="1"/>
    <col min="16140" max="16140" width="11.85546875" customWidth="1"/>
    <col min="16141" max="16141" width="9" customWidth="1"/>
    <col min="16142" max="16142" width="12.5703125" customWidth="1"/>
    <col min="16143" max="16384" width="9.140625" customWidth="1"/>
  </cols>
  <sheetData>
    <row r="1" spans="1:16" ht="40.5" customHeight="1" x14ac:dyDescent="0.25">
      <c r="K1" s="187" t="s">
        <v>241</v>
      </c>
      <c r="L1" s="187"/>
      <c r="M1" s="187"/>
      <c r="N1" s="187"/>
    </row>
    <row r="2" spans="1:16" ht="32.25" customHeight="1" x14ac:dyDescent="0.25">
      <c r="A2" s="216" t="s">
        <v>0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P2" s="8"/>
    </row>
    <row r="3" spans="1:16" ht="15" customHeight="1" x14ac:dyDescent="0.25">
      <c r="A3" s="217" t="s">
        <v>1</v>
      </c>
      <c r="B3" s="219" t="s">
        <v>2</v>
      </c>
      <c r="C3" s="221" t="s">
        <v>3</v>
      </c>
      <c r="D3" s="222"/>
      <c r="E3" s="222"/>
      <c r="F3" s="222"/>
      <c r="G3" s="222"/>
      <c r="H3" s="223"/>
      <c r="I3" s="221" t="s">
        <v>4</v>
      </c>
      <c r="J3" s="222"/>
      <c r="K3" s="222"/>
      <c r="L3" s="222"/>
      <c r="M3" s="222"/>
      <c r="N3" s="223"/>
    </row>
    <row r="4" spans="1:16" ht="46.5" customHeight="1" x14ac:dyDescent="0.25">
      <c r="A4" s="218"/>
      <c r="B4" s="220"/>
      <c r="C4" s="9" t="s">
        <v>5</v>
      </c>
      <c r="D4" s="9" t="s">
        <v>6</v>
      </c>
      <c r="E4" s="7" t="s">
        <v>7</v>
      </c>
      <c r="F4" s="7" t="s">
        <v>8</v>
      </c>
      <c r="G4" s="9" t="s">
        <v>9</v>
      </c>
      <c r="H4" s="9" t="s">
        <v>10</v>
      </c>
      <c r="I4" s="9" t="s">
        <v>5</v>
      </c>
      <c r="J4" s="9" t="s">
        <v>6</v>
      </c>
      <c r="K4" s="7" t="s">
        <v>7</v>
      </c>
      <c r="L4" s="7" t="s">
        <v>8</v>
      </c>
      <c r="M4" s="9" t="s">
        <v>9</v>
      </c>
      <c r="N4" s="9" t="s">
        <v>10</v>
      </c>
    </row>
    <row r="5" spans="1:16" ht="15" customHeight="1" x14ac:dyDescent="0.25">
      <c r="A5" s="215" t="s">
        <v>11</v>
      </c>
      <c r="B5" s="215"/>
      <c r="C5" s="2">
        <v>8268</v>
      </c>
      <c r="D5" s="2">
        <v>2578</v>
      </c>
      <c r="E5" s="2">
        <v>2153</v>
      </c>
      <c r="F5" s="2">
        <v>4350</v>
      </c>
      <c r="G5" s="3">
        <v>445</v>
      </c>
      <c r="H5" s="4">
        <v>17794</v>
      </c>
      <c r="I5" s="2">
        <v>1515243</v>
      </c>
      <c r="J5" s="2">
        <v>472459</v>
      </c>
      <c r="K5" s="2">
        <v>394572</v>
      </c>
      <c r="L5" s="2">
        <v>797208</v>
      </c>
      <c r="M5" s="2">
        <v>81554</v>
      </c>
      <c r="N5" s="5">
        <v>3261036</v>
      </c>
    </row>
    <row r="6" spans="1:16" ht="15" customHeight="1" x14ac:dyDescent="0.25">
      <c r="A6" s="215" t="s">
        <v>12</v>
      </c>
      <c r="B6" s="215"/>
      <c r="C6" s="2">
        <v>2409</v>
      </c>
      <c r="D6" s="3">
        <v>726</v>
      </c>
      <c r="E6" s="2">
        <v>1031</v>
      </c>
      <c r="F6" s="3">
        <v>467</v>
      </c>
      <c r="G6" s="3">
        <v>825</v>
      </c>
      <c r="H6" s="4">
        <v>5458</v>
      </c>
      <c r="I6" s="2">
        <v>459846</v>
      </c>
      <c r="J6" s="2">
        <v>138583</v>
      </c>
      <c r="K6" s="2">
        <v>196806</v>
      </c>
      <c r="L6" s="2">
        <v>89145</v>
      </c>
      <c r="M6" s="2">
        <v>157482</v>
      </c>
      <c r="N6" s="5">
        <v>1041862</v>
      </c>
    </row>
    <row r="7" spans="1:16" ht="15" customHeight="1" x14ac:dyDescent="0.25">
      <c r="A7" s="215" t="s">
        <v>13</v>
      </c>
      <c r="B7" s="215"/>
      <c r="C7" s="2">
        <v>58575</v>
      </c>
      <c r="D7" s="2">
        <v>5657</v>
      </c>
      <c r="E7" s="2">
        <v>9940</v>
      </c>
      <c r="F7" s="2">
        <v>3456</v>
      </c>
      <c r="G7" s="2">
        <v>2205</v>
      </c>
      <c r="H7" s="4">
        <v>79833</v>
      </c>
      <c r="I7" s="2">
        <v>10734814</v>
      </c>
      <c r="J7" s="2">
        <v>1036737</v>
      </c>
      <c r="K7" s="2">
        <v>1821666</v>
      </c>
      <c r="L7" s="2">
        <v>633368</v>
      </c>
      <c r="M7" s="2">
        <v>404102</v>
      </c>
      <c r="N7" s="5">
        <v>14630687</v>
      </c>
    </row>
    <row r="8" spans="1:16" ht="15" customHeight="1" x14ac:dyDescent="0.25">
      <c r="A8" s="215" t="s">
        <v>14</v>
      </c>
      <c r="B8" s="215"/>
      <c r="C8" s="2">
        <v>53466</v>
      </c>
      <c r="D8" s="2">
        <v>8811</v>
      </c>
      <c r="E8" s="2">
        <v>17769</v>
      </c>
      <c r="F8" s="2">
        <v>6803</v>
      </c>
      <c r="G8" s="2">
        <v>6320</v>
      </c>
      <c r="H8" s="4">
        <v>93169</v>
      </c>
      <c r="I8" s="2">
        <v>10206045</v>
      </c>
      <c r="J8" s="2">
        <v>1681918</v>
      </c>
      <c r="K8" s="2">
        <v>3391898</v>
      </c>
      <c r="L8" s="2">
        <v>1298613</v>
      </c>
      <c r="M8" s="2">
        <v>1206415</v>
      </c>
      <c r="N8" s="5">
        <v>17784889</v>
      </c>
    </row>
    <row r="9" spans="1:16" ht="15" customHeight="1" x14ac:dyDescent="0.25">
      <c r="A9" s="215" t="s">
        <v>15</v>
      </c>
      <c r="B9" s="215"/>
      <c r="C9" s="2">
        <v>63197</v>
      </c>
      <c r="D9" s="2">
        <v>14432</v>
      </c>
      <c r="E9" s="2">
        <v>8097</v>
      </c>
      <c r="F9" s="2">
        <v>7671</v>
      </c>
      <c r="G9" s="2">
        <v>2284</v>
      </c>
      <c r="H9" s="4">
        <v>95681</v>
      </c>
      <c r="I9" s="2">
        <v>17697635</v>
      </c>
      <c r="J9" s="2">
        <v>4041524</v>
      </c>
      <c r="K9" s="2">
        <v>2267478</v>
      </c>
      <c r="L9" s="2">
        <v>2148180</v>
      </c>
      <c r="M9" s="2">
        <v>639608</v>
      </c>
      <c r="N9" s="5">
        <v>26794425</v>
      </c>
    </row>
    <row r="10" spans="1:16" ht="15" customHeight="1" x14ac:dyDescent="0.25">
      <c r="A10" s="215" t="s">
        <v>16</v>
      </c>
      <c r="B10" s="215"/>
      <c r="C10" s="2">
        <v>50214</v>
      </c>
      <c r="D10" s="2">
        <v>11338</v>
      </c>
      <c r="E10" s="2">
        <v>15108</v>
      </c>
      <c r="F10" s="2">
        <v>11440</v>
      </c>
      <c r="G10" s="2">
        <v>2424</v>
      </c>
      <c r="H10" s="4">
        <v>90524</v>
      </c>
      <c r="I10" s="2">
        <v>12709857</v>
      </c>
      <c r="J10" s="2">
        <v>2869803</v>
      </c>
      <c r="K10" s="2">
        <v>3824044</v>
      </c>
      <c r="L10" s="2">
        <v>2895623</v>
      </c>
      <c r="M10" s="2">
        <v>613548</v>
      </c>
      <c r="N10" s="5">
        <v>22912875</v>
      </c>
    </row>
    <row r="11" spans="1:16" ht="15" customHeight="1" x14ac:dyDescent="0.25">
      <c r="A11" s="215" t="s">
        <v>17</v>
      </c>
      <c r="B11" s="215"/>
      <c r="C11" s="2">
        <v>33620</v>
      </c>
      <c r="D11" s="2">
        <v>8354</v>
      </c>
      <c r="E11" s="2">
        <v>6656</v>
      </c>
      <c r="F11" s="2">
        <v>3850</v>
      </c>
      <c r="G11" s="2">
        <v>2025</v>
      </c>
      <c r="H11" s="4">
        <v>54505</v>
      </c>
      <c r="I11" s="2">
        <v>14089510</v>
      </c>
      <c r="J11" s="2">
        <v>3501004</v>
      </c>
      <c r="K11" s="2">
        <v>2789405</v>
      </c>
      <c r="L11" s="2">
        <v>1613462</v>
      </c>
      <c r="M11" s="2">
        <v>848639</v>
      </c>
      <c r="N11" s="5">
        <v>22842020</v>
      </c>
    </row>
    <row r="12" spans="1:16" ht="15" customHeight="1" x14ac:dyDescent="0.25">
      <c r="A12" s="215" t="s">
        <v>18</v>
      </c>
      <c r="B12" s="215"/>
      <c r="C12" s="2">
        <v>52564</v>
      </c>
      <c r="D12" s="2">
        <v>39414</v>
      </c>
      <c r="E12" s="2">
        <v>13088</v>
      </c>
      <c r="F12" s="2">
        <v>15029</v>
      </c>
      <c r="G12" s="2">
        <v>3669</v>
      </c>
      <c r="H12" s="4">
        <v>123764</v>
      </c>
      <c r="I12" s="2">
        <v>11946030</v>
      </c>
      <c r="J12" s="2">
        <v>8957477</v>
      </c>
      <c r="K12" s="2">
        <v>2974461</v>
      </c>
      <c r="L12" s="2">
        <v>3415587</v>
      </c>
      <c r="M12" s="2">
        <v>833841</v>
      </c>
      <c r="N12" s="5">
        <v>28127396</v>
      </c>
    </row>
    <row r="13" spans="1:16" ht="15" customHeight="1" x14ac:dyDescent="0.25">
      <c r="A13" s="215" t="s">
        <v>19</v>
      </c>
      <c r="B13" s="215"/>
      <c r="C13" s="2">
        <v>6101</v>
      </c>
      <c r="D13" s="2">
        <v>30789</v>
      </c>
      <c r="E13" s="2">
        <v>15148</v>
      </c>
      <c r="F13" s="2">
        <v>2408</v>
      </c>
      <c r="G13" s="3">
        <v>762</v>
      </c>
      <c r="H13" s="4">
        <v>55208</v>
      </c>
      <c r="I13" s="2">
        <v>1386547</v>
      </c>
      <c r="J13" s="2">
        <v>6997278</v>
      </c>
      <c r="K13" s="2">
        <v>3442618</v>
      </c>
      <c r="L13" s="2">
        <v>547255</v>
      </c>
      <c r="M13" s="2">
        <v>173177</v>
      </c>
      <c r="N13" s="5">
        <v>12546875</v>
      </c>
    </row>
    <row r="14" spans="1:16" ht="15" customHeight="1" x14ac:dyDescent="0.25">
      <c r="A14" s="215" t="s">
        <v>20</v>
      </c>
      <c r="B14" s="215"/>
      <c r="C14" s="2">
        <v>3047</v>
      </c>
      <c r="D14" s="2">
        <v>9746</v>
      </c>
      <c r="E14" s="2">
        <v>5242</v>
      </c>
      <c r="F14" s="2">
        <v>2022</v>
      </c>
      <c r="G14" s="3">
        <v>304</v>
      </c>
      <c r="H14" s="4">
        <v>20361</v>
      </c>
      <c r="I14" s="2">
        <v>558418</v>
      </c>
      <c r="J14" s="2">
        <v>1786128</v>
      </c>
      <c r="K14" s="2">
        <v>960690</v>
      </c>
      <c r="L14" s="2">
        <v>370566</v>
      </c>
      <c r="M14" s="2">
        <v>55713</v>
      </c>
      <c r="N14" s="5">
        <v>3731515</v>
      </c>
    </row>
    <row r="15" spans="1:16" ht="15" customHeight="1" x14ac:dyDescent="0.25">
      <c r="A15" s="215" t="s">
        <v>21</v>
      </c>
      <c r="B15" s="215"/>
      <c r="C15" s="2">
        <v>10039</v>
      </c>
      <c r="D15" s="2">
        <v>18393</v>
      </c>
      <c r="E15" s="2">
        <v>9974</v>
      </c>
      <c r="F15" s="2">
        <v>3341</v>
      </c>
      <c r="G15" s="2">
        <v>1208</v>
      </c>
      <c r="H15" s="4">
        <v>42955</v>
      </c>
      <c r="I15" s="2">
        <v>1839817</v>
      </c>
      <c r="J15" s="2">
        <v>3370829</v>
      </c>
      <c r="K15" s="2">
        <v>1827905</v>
      </c>
      <c r="L15" s="2">
        <v>612295</v>
      </c>
      <c r="M15" s="2">
        <v>221386</v>
      </c>
      <c r="N15" s="5">
        <v>7872232</v>
      </c>
    </row>
    <row r="16" spans="1:16" ht="15" customHeight="1" x14ac:dyDescent="0.25">
      <c r="A16" s="215" t="s">
        <v>22</v>
      </c>
      <c r="B16" s="215"/>
      <c r="C16" s="2">
        <v>4413</v>
      </c>
      <c r="D16" s="2">
        <v>19268</v>
      </c>
      <c r="E16" s="2">
        <v>9019</v>
      </c>
      <c r="F16" s="2">
        <v>4077</v>
      </c>
      <c r="G16" s="3">
        <v>566</v>
      </c>
      <c r="H16" s="4">
        <v>37343</v>
      </c>
      <c r="I16" s="2">
        <v>808758</v>
      </c>
      <c r="J16" s="2">
        <v>3531187</v>
      </c>
      <c r="K16" s="2">
        <v>1652885</v>
      </c>
      <c r="L16" s="2">
        <v>747179</v>
      </c>
      <c r="M16" s="2">
        <v>103730</v>
      </c>
      <c r="N16" s="5">
        <v>6843739</v>
      </c>
    </row>
    <row r="17" spans="1:14" ht="15" customHeight="1" x14ac:dyDescent="0.25">
      <c r="A17" s="215" t="s">
        <v>23</v>
      </c>
      <c r="B17" s="215"/>
      <c r="C17" s="2">
        <v>7949</v>
      </c>
      <c r="D17" s="2">
        <v>16263</v>
      </c>
      <c r="E17" s="2">
        <v>8122</v>
      </c>
      <c r="F17" s="2">
        <v>2290</v>
      </c>
      <c r="G17" s="3">
        <v>458</v>
      </c>
      <c r="H17" s="4">
        <v>35082</v>
      </c>
      <c r="I17" s="2">
        <v>3331278</v>
      </c>
      <c r="J17" s="2">
        <v>6815519</v>
      </c>
      <c r="K17" s="2">
        <v>3403777</v>
      </c>
      <c r="L17" s="2">
        <v>959696</v>
      </c>
      <c r="M17" s="2">
        <v>191938</v>
      </c>
      <c r="N17" s="5">
        <v>14702208</v>
      </c>
    </row>
    <row r="18" spans="1:14" ht="15" customHeight="1" x14ac:dyDescent="0.25">
      <c r="A18" s="215" t="s">
        <v>24</v>
      </c>
      <c r="B18" s="215"/>
      <c r="C18" s="2">
        <v>1222</v>
      </c>
      <c r="D18" s="2">
        <v>26658</v>
      </c>
      <c r="E18" s="2">
        <v>18318</v>
      </c>
      <c r="F18" s="2">
        <v>24952</v>
      </c>
      <c r="G18" s="3">
        <v>202</v>
      </c>
      <c r="H18" s="4">
        <v>71352</v>
      </c>
      <c r="I18" s="2">
        <v>223952</v>
      </c>
      <c r="J18" s="2">
        <v>4885532</v>
      </c>
      <c r="K18" s="2">
        <v>3357086</v>
      </c>
      <c r="L18" s="2">
        <v>4572877</v>
      </c>
      <c r="M18" s="2">
        <v>37020</v>
      </c>
      <c r="N18" s="5">
        <v>13076467</v>
      </c>
    </row>
    <row r="19" spans="1:14" ht="15" customHeight="1" x14ac:dyDescent="0.25">
      <c r="A19" s="215" t="s">
        <v>25</v>
      </c>
      <c r="B19" s="215"/>
      <c r="C19" s="3">
        <v>584</v>
      </c>
      <c r="D19" s="2">
        <v>10390</v>
      </c>
      <c r="E19" s="2">
        <v>3147</v>
      </c>
      <c r="F19" s="2">
        <v>5575</v>
      </c>
      <c r="G19" s="3">
        <v>51</v>
      </c>
      <c r="H19" s="4">
        <v>19747</v>
      </c>
      <c r="I19" s="2">
        <v>244742</v>
      </c>
      <c r="J19" s="2">
        <v>4354236</v>
      </c>
      <c r="K19" s="2">
        <v>1318843</v>
      </c>
      <c r="L19" s="2">
        <v>2336367</v>
      </c>
      <c r="M19" s="2">
        <v>21373</v>
      </c>
      <c r="N19" s="5">
        <v>8275561</v>
      </c>
    </row>
    <row r="20" spans="1:14" ht="15" customHeight="1" x14ac:dyDescent="0.25">
      <c r="A20" s="215" t="s">
        <v>26</v>
      </c>
      <c r="B20" s="215"/>
      <c r="C20" s="2">
        <v>22510</v>
      </c>
      <c r="D20" s="3">
        <v>296</v>
      </c>
      <c r="E20" s="2">
        <v>1492</v>
      </c>
      <c r="F20" s="2">
        <v>1187</v>
      </c>
      <c r="G20" s="3">
        <v>18</v>
      </c>
      <c r="H20" s="4">
        <v>25503</v>
      </c>
      <c r="I20" s="2">
        <v>5115785</v>
      </c>
      <c r="J20" s="2">
        <v>67272</v>
      </c>
      <c r="K20" s="2">
        <v>339082</v>
      </c>
      <c r="L20" s="2">
        <v>269766</v>
      </c>
      <c r="M20" s="2">
        <v>4091</v>
      </c>
      <c r="N20" s="5">
        <v>5795996</v>
      </c>
    </row>
    <row r="21" spans="1:14" ht="15" customHeight="1" x14ac:dyDescent="0.25">
      <c r="A21" s="215" t="s">
        <v>27</v>
      </c>
      <c r="B21" s="215"/>
      <c r="C21" s="2">
        <v>1321</v>
      </c>
      <c r="D21" s="2">
        <v>10945</v>
      </c>
      <c r="E21" s="2">
        <v>3050</v>
      </c>
      <c r="F21" s="3">
        <v>149</v>
      </c>
      <c r="G21" s="2">
        <v>10848</v>
      </c>
      <c r="H21" s="4">
        <v>26313</v>
      </c>
      <c r="I21" s="2">
        <v>300217</v>
      </c>
      <c r="J21" s="2">
        <v>2487431</v>
      </c>
      <c r="K21" s="2">
        <v>693163</v>
      </c>
      <c r="L21" s="2">
        <v>33863</v>
      </c>
      <c r="M21" s="2">
        <v>2465387</v>
      </c>
      <c r="N21" s="5">
        <v>5980061</v>
      </c>
    </row>
    <row r="22" spans="1:14" ht="15" customHeight="1" x14ac:dyDescent="0.25">
      <c r="A22" s="215" t="s">
        <v>28</v>
      </c>
      <c r="B22" s="215"/>
      <c r="C22" s="2">
        <v>2490</v>
      </c>
      <c r="D22" s="2">
        <v>15856</v>
      </c>
      <c r="E22" s="2">
        <v>4419</v>
      </c>
      <c r="F22" s="3">
        <v>98</v>
      </c>
      <c r="G22" s="2">
        <v>13888</v>
      </c>
      <c r="H22" s="4">
        <v>36751</v>
      </c>
      <c r="I22" s="2">
        <v>660590</v>
      </c>
      <c r="J22" s="2">
        <v>4206566</v>
      </c>
      <c r="K22" s="2">
        <v>1172353</v>
      </c>
      <c r="L22" s="2">
        <v>26000</v>
      </c>
      <c r="M22" s="2">
        <v>3684460</v>
      </c>
      <c r="N22" s="5">
        <v>9749969</v>
      </c>
    </row>
    <row r="23" spans="1:14" ht="15" customHeight="1" x14ac:dyDescent="0.25">
      <c r="A23" s="215" t="s">
        <v>29</v>
      </c>
      <c r="B23" s="215"/>
      <c r="C23" s="2">
        <v>26011</v>
      </c>
      <c r="D23" s="2">
        <v>33035</v>
      </c>
      <c r="E23" s="2">
        <v>4899</v>
      </c>
      <c r="F23" s="2">
        <v>1044</v>
      </c>
      <c r="G23" s="2">
        <v>42315</v>
      </c>
      <c r="H23" s="4">
        <v>107304</v>
      </c>
      <c r="I23" s="2">
        <v>6900646</v>
      </c>
      <c r="J23" s="2">
        <v>8764093</v>
      </c>
      <c r="K23" s="2">
        <v>1299692</v>
      </c>
      <c r="L23" s="2">
        <v>276969</v>
      </c>
      <c r="M23" s="2">
        <v>11226052</v>
      </c>
      <c r="N23" s="5">
        <v>28467452</v>
      </c>
    </row>
    <row r="24" spans="1:14" ht="15" customHeight="1" x14ac:dyDescent="0.25">
      <c r="A24" s="215" t="s">
        <v>30</v>
      </c>
      <c r="B24" s="215"/>
      <c r="C24" s="3">
        <v>46</v>
      </c>
      <c r="D24" s="3">
        <v>161</v>
      </c>
      <c r="E24" s="2">
        <v>8875</v>
      </c>
      <c r="F24" s="3">
        <v>104</v>
      </c>
      <c r="G24" s="2">
        <v>13006</v>
      </c>
      <c r="H24" s="4">
        <v>22192</v>
      </c>
      <c r="I24" s="2">
        <v>12203</v>
      </c>
      <c r="J24" s="2">
        <v>42713</v>
      </c>
      <c r="K24" s="2">
        <v>2354505</v>
      </c>
      <c r="L24" s="2">
        <v>27590</v>
      </c>
      <c r="M24" s="2">
        <v>3450445</v>
      </c>
      <c r="N24" s="5">
        <v>5887456</v>
      </c>
    </row>
    <row r="25" spans="1:14" ht="15" customHeight="1" x14ac:dyDescent="0.25">
      <c r="A25" s="215" t="s">
        <v>31</v>
      </c>
      <c r="B25" s="215"/>
      <c r="C25" s="3">
        <v>204</v>
      </c>
      <c r="D25" s="2">
        <v>16570</v>
      </c>
      <c r="E25" s="2">
        <v>2266</v>
      </c>
      <c r="F25" s="3">
        <v>59</v>
      </c>
      <c r="G25" s="3">
        <v>35</v>
      </c>
      <c r="H25" s="4">
        <v>19134</v>
      </c>
      <c r="I25" s="2">
        <v>54121</v>
      </c>
      <c r="J25" s="2">
        <v>4396017</v>
      </c>
      <c r="K25" s="2">
        <v>601169</v>
      </c>
      <c r="L25" s="2">
        <v>15653</v>
      </c>
      <c r="M25" s="2">
        <v>9285</v>
      </c>
      <c r="N25" s="5">
        <v>5076245</v>
      </c>
    </row>
    <row r="26" spans="1:14" ht="15" customHeight="1" x14ac:dyDescent="0.25">
      <c r="A26" s="215" t="s">
        <v>32</v>
      </c>
      <c r="B26" s="215"/>
      <c r="C26" s="3">
        <v>286</v>
      </c>
      <c r="D26" s="3">
        <v>589</v>
      </c>
      <c r="E26" s="2">
        <v>12296</v>
      </c>
      <c r="F26" s="2">
        <v>6803</v>
      </c>
      <c r="G26" s="3">
        <v>836</v>
      </c>
      <c r="H26" s="4">
        <v>20810</v>
      </c>
      <c r="I26" s="2">
        <v>75875</v>
      </c>
      <c r="J26" s="2">
        <v>156262</v>
      </c>
      <c r="K26" s="2">
        <v>3262126</v>
      </c>
      <c r="L26" s="2">
        <v>1804833</v>
      </c>
      <c r="M26" s="2">
        <v>221789</v>
      </c>
      <c r="N26" s="5">
        <v>5520885</v>
      </c>
    </row>
    <row r="27" spans="1:14" ht="15" customHeight="1" x14ac:dyDescent="0.25">
      <c r="A27" s="215" t="s">
        <v>33</v>
      </c>
      <c r="B27" s="215"/>
      <c r="C27" s="3">
        <v>281</v>
      </c>
      <c r="D27" s="3">
        <v>163</v>
      </c>
      <c r="E27" s="2">
        <v>8979</v>
      </c>
      <c r="F27" s="2">
        <v>3647</v>
      </c>
      <c r="G27" s="3">
        <v>90</v>
      </c>
      <c r="H27" s="4">
        <v>13160</v>
      </c>
      <c r="I27" s="2">
        <v>78690</v>
      </c>
      <c r="J27" s="2">
        <v>45645</v>
      </c>
      <c r="K27" s="2">
        <v>2514448</v>
      </c>
      <c r="L27" s="2">
        <v>1021293</v>
      </c>
      <c r="M27" s="2">
        <v>25202</v>
      </c>
      <c r="N27" s="5">
        <v>3685278</v>
      </c>
    </row>
    <row r="28" spans="1:14" ht="15" customHeight="1" x14ac:dyDescent="0.25">
      <c r="A28" s="215" t="s">
        <v>34</v>
      </c>
      <c r="B28" s="215"/>
      <c r="C28" s="3">
        <v>81</v>
      </c>
      <c r="D28" s="3">
        <v>325</v>
      </c>
      <c r="E28" s="2">
        <v>4347</v>
      </c>
      <c r="F28" s="3">
        <v>28</v>
      </c>
      <c r="G28" s="2">
        <v>13473</v>
      </c>
      <c r="H28" s="4">
        <v>18254</v>
      </c>
      <c r="I28" s="2">
        <v>21489</v>
      </c>
      <c r="J28" s="2">
        <v>86222</v>
      </c>
      <c r="K28" s="2">
        <v>1153244</v>
      </c>
      <c r="L28" s="2">
        <v>7428</v>
      </c>
      <c r="M28" s="2">
        <v>3574338</v>
      </c>
      <c r="N28" s="5">
        <v>4842721</v>
      </c>
    </row>
    <row r="29" spans="1:14" ht="15" customHeight="1" x14ac:dyDescent="0.25">
      <c r="A29" s="215" t="s">
        <v>35</v>
      </c>
      <c r="B29" s="215"/>
      <c r="C29" s="2">
        <v>14198</v>
      </c>
      <c r="D29" s="3">
        <v>331</v>
      </c>
      <c r="E29" s="3">
        <v>384</v>
      </c>
      <c r="F29" s="3">
        <v>213</v>
      </c>
      <c r="G29" s="3">
        <v>61</v>
      </c>
      <c r="H29" s="4">
        <v>15187</v>
      </c>
      <c r="I29" s="2">
        <v>3976004</v>
      </c>
      <c r="J29" s="2">
        <v>92693</v>
      </c>
      <c r="K29" s="2">
        <v>107535</v>
      </c>
      <c r="L29" s="2">
        <v>59647</v>
      </c>
      <c r="M29" s="2">
        <v>17082</v>
      </c>
      <c r="N29" s="5">
        <v>4252961</v>
      </c>
    </row>
    <row r="30" spans="1:14" x14ac:dyDescent="0.25">
      <c r="A30" s="215" t="s">
        <v>36</v>
      </c>
      <c r="B30" s="215"/>
      <c r="C30" s="2">
        <v>32643</v>
      </c>
      <c r="D30" s="2">
        <v>1131</v>
      </c>
      <c r="E30" s="2">
        <v>7664</v>
      </c>
      <c r="F30" s="2">
        <v>2929</v>
      </c>
      <c r="G30" s="3">
        <v>54</v>
      </c>
      <c r="H30" s="4">
        <v>44421</v>
      </c>
      <c r="I30" s="2">
        <v>8262395</v>
      </c>
      <c r="J30" s="2">
        <v>286272</v>
      </c>
      <c r="K30" s="2">
        <v>1939865</v>
      </c>
      <c r="L30" s="2">
        <v>741369</v>
      </c>
      <c r="M30" s="2">
        <v>13668</v>
      </c>
      <c r="N30" s="5">
        <v>11243569</v>
      </c>
    </row>
    <row r="31" spans="1:14" ht="15" customHeight="1" x14ac:dyDescent="0.25">
      <c r="A31" s="215" t="s">
        <v>37</v>
      </c>
      <c r="B31" s="215"/>
      <c r="C31" s="3">
        <v>262</v>
      </c>
      <c r="D31" s="3">
        <v>671</v>
      </c>
      <c r="E31" s="2">
        <v>5366</v>
      </c>
      <c r="F31" s="3">
        <v>40</v>
      </c>
      <c r="G31" s="2">
        <v>6824</v>
      </c>
      <c r="H31" s="4">
        <v>13163</v>
      </c>
      <c r="I31" s="2">
        <v>73370</v>
      </c>
      <c r="J31" s="2">
        <v>187909</v>
      </c>
      <c r="K31" s="2">
        <v>1502710</v>
      </c>
      <c r="L31" s="2">
        <v>11201</v>
      </c>
      <c r="M31" s="2">
        <v>1911009</v>
      </c>
      <c r="N31" s="5">
        <v>3686199</v>
      </c>
    </row>
    <row r="32" spans="1:14" ht="15" customHeight="1" x14ac:dyDescent="0.25">
      <c r="A32" s="215" t="s">
        <v>38</v>
      </c>
      <c r="B32" s="215"/>
      <c r="C32" s="3">
        <v>258</v>
      </c>
      <c r="D32" s="2">
        <v>11980</v>
      </c>
      <c r="E32" s="2">
        <v>2233</v>
      </c>
      <c r="F32" s="3">
        <v>94</v>
      </c>
      <c r="G32" s="3">
        <v>14</v>
      </c>
      <c r="H32" s="4">
        <v>14579</v>
      </c>
      <c r="I32" s="2">
        <v>68447</v>
      </c>
      <c r="J32" s="2">
        <v>3178260</v>
      </c>
      <c r="K32" s="2">
        <v>592410</v>
      </c>
      <c r="L32" s="2">
        <v>24937</v>
      </c>
      <c r="M32" s="2">
        <v>3713</v>
      </c>
      <c r="N32" s="5">
        <v>3867767</v>
      </c>
    </row>
    <row r="33" spans="1:14" ht="15" customHeight="1" x14ac:dyDescent="0.25">
      <c r="A33" s="215" t="s">
        <v>39</v>
      </c>
      <c r="B33" s="215"/>
      <c r="C33" s="3">
        <v>464</v>
      </c>
      <c r="D33" s="3">
        <v>612</v>
      </c>
      <c r="E33" s="2">
        <v>12796</v>
      </c>
      <c r="F33" s="2">
        <v>9205</v>
      </c>
      <c r="G33" s="3">
        <v>109</v>
      </c>
      <c r="H33" s="4">
        <v>23186</v>
      </c>
      <c r="I33" s="2">
        <v>117445</v>
      </c>
      <c r="J33" s="2">
        <v>154907</v>
      </c>
      <c r="K33" s="2">
        <v>3238845</v>
      </c>
      <c r="L33" s="2">
        <v>2329913</v>
      </c>
      <c r="M33" s="2">
        <v>27589</v>
      </c>
      <c r="N33" s="5">
        <v>5868699</v>
      </c>
    </row>
    <row r="34" spans="1:14" ht="15" customHeight="1" x14ac:dyDescent="0.25">
      <c r="A34" s="215" t="s">
        <v>40</v>
      </c>
      <c r="B34" s="215"/>
      <c r="C34" s="3">
        <v>442</v>
      </c>
      <c r="D34" s="2">
        <v>12847</v>
      </c>
      <c r="E34" s="2">
        <v>2303</v>
      </c>
      <c r="F34" s="3">
        <v>194</v>
      </c>
      <c r="G34" s="3">
        <v>27</v>
      </c>
      <c r="H34" s="4">
        <v>15813</v>
      </c>
      <c r="I34" s="2">
        <v>123776</v>
      </c>
      <c r="J34" s="2">
        <v>3597654</v>
      </c>
      <c r="K34" s="2">
        <v>644928</v>
      </c>
      <c r="L34" s="2">
        <v>54327</v>
      </c>
      <c r="M34" s="2">
        <v>7560</v>
      </c>
      <c r="N34" s="5">
        <v>4428245</v>
      </c>
    </row>
    <row r="35" spans="1:14" ht="15" customHeight="1" x14ac:dyDescent="0.25">
      <c r="A35" s="215" t="s">
        <v>41</v>
      </c>
      <c r="B35" s="215"/>
      <c r="C35" s="3">
        <v>108</v>
      </c>
      <c r="D35" s="3">
        <v>125</v>
      </c>
      <c r="E35" s="2">
        <v>9852</v>
      </c>
      <c r="F35" s="3">
        <v>42</v>
      </c>
      <c r="G35" s="2">
        <v>7389</v>
      </c>
      <c r="H35" s="4">
        <v>17516</v>
      </c>
      <c r="I35" s="2">
        <v>30243</v>
      </c>
      <c r="J35" s="2">
        <v>35004</v>
      </c>
      <c r="K35" s="2">
        <v>2758930</v>
      </c>
      <c r="L35" s="2">
        <v>11760</v>
      </c>
      <c r="M35" s="2">
        <v>2069197</v>
      </c>
      <c r="N35" s="5">
        <v>4905134</v>
      </c>
    </row>
    <row r="36" spans="1:14" ht="15" customHeight="1" x14ac:dyDescent="0.25">
      <c r="A36" s="215" t="s">
        <v>42</v>
      </c>
      <c r="B36" s="215"/>
      <c r="C36" s="2">
        <v>16647</v>
      </c>
      <c r="D36" s="3">
        <v>539</v>
      </c>
      <c r="E36" s="2">
        <v>21066</v>
      </c>
      <c r="F36" s="3">
        <v>192</v>
      </c>
      <c r="G36" s="3">
        <v>40</v>
      </c>
      <c r="H36" s="4">
        <v>38484</v>
      </c>
      <c r="I36" s="2">
        <v>4416416</v>
      </c>
      <c r="J36" s="2">
        <v>142996</v>
      </c>
      <c r="K36" s="2">
        <v>5588771</v>
      </c>
      <c r="L36" s="2">
        <v>50937</v>
      </c>
      <c r="M36" s="2">
        <v>10612</v>
      </c>
      <c r="N36" s="5">
        <v>10209732</v>
      </c>
    </row>
    <row r="37" spans="1:14" ht="15" customHeight="1" x14ac:dyDescent="0.25">
      <c r="A37" s="215" t="s">
        <v>43</v>
      </c>
      <c r="B37" s="215"/>
      <c r="C37" s="3">
        <v>318</v>
      </c>
      <c r="D37" s="2">
        <v>1272</v>
      </c>
      <c r="E37" s="2">
        <v>5308</v>
      </c>
      <c r="F37" s="3">
        <v>48</v>
      </c>
      <c r="G37" s="2">
        <v>8796</v>
      </c>
      <c r="H37" s="4">
        <v>15742</v>
      </c>
      <c r="I37" s="2">
        <v>84365</v>
      </c>
      <c r="J37" s="2">
        <v>337456</v>
      </c>
      <c r="K37" s="2">
        <v>1408189</v>
      </c>
      <c r="L37" s="2">
        <v>12733</v>
      </c>
      <c r="M37" s="2">
        <v>2333540</v>
      </c>
      <c r="N37" s="5">
        <v>4176283</v>
      </c>
    </row>
    <row r="38" spans="1:14" ht="15" customHeight="1" x14ac:dyDescent="0.25">
      <c r="A38" s="215" t="s">
        <v>44</v>
      </c>
      <c r="B38" s="215"/>
      <c r="C38" s="3">
        <v>61</v>
      </c>
      <c r="D38" s="3">
        <v>234</v>
      </c>
      <c r="E38" s="3">
        <v>137</v>
      </c>
      <c r="F38" s="2">
        <v>10314</v>
      </c>
      <c r="G38" s="3">
        <v>71</v>
      </c>
      <c r="H38" s="4">
        <v>10817</v>
      </c>
      <c r="I38" s="2">
        <v>17082</v>
      </c>
      <c r="J38" s="2">
        <v>65528</v>
      </c>
      <c r="K38" s="2">
        <v>38363</v>
      </c>
      <c r="L38" s="2">
        <v>2888315</v>
      </c>
      <c r="M38" s="2">
        <v>19882</v>
      </c>
      <c r="N38" s="5">
        <v>3029170</v>
      </c>
    </row>
    <row r="39" spans="1:14" ht="15" customHeight="1" x14ac:dyDescent="0.25">
      <c r="A39" s="215" t="s">
        <v>45</v>
      </c>
      <c r="B39" s="215"/>
      <c r="C39" s="3">
        <v>425</v>
      </c>
      <c r="D39" s="2">
        <v>19433</v>
      </c>
      <c r="E39" s="2">
        <v>7829</v>
      </c>
      <c r="F39" s="3">
        <v>285</v>
      </c>
      <c r="G39" s="3">
        <v>29</v>
      </c>
      <c r="H39" s="4">
        <v>28001</v>
      </c>
      <c r="I39" s="2">
        <v>112752</v>
      </c>
      <c r="J39" s="2">
        <v>5155521</v>
      </c>
      <c r="K39" s="2">
        <v>2077012</v>
      </c>
      <c r="L39" s="2">
        <v>75609</v>
      </c>
      <c r="M39" s="2">
        <v>7693</v>
      </c>
      <c r="N39" s="5">
        <v>7428587</v>
      </c>
    </row>
    <row r="40" spans="1:14" ht="15" customHeight="1" x14ac:dyDescent="0.25">
      <c r="A40" s="215" t="s">
        <v>46</v>
      </c>
      <c r="B40" s="215"/>
      <c r="C40" s="3">
        <v>560</v>
      </c>
      <c r="D40" s="3">
        <v>301</v>
      </c>
      <c r="E40" s="2">
        <v>19335</v>
      </c>
      <c r="F40" s="3">
        <v>367</v>
      </c>
      <c r="G40" s="2">
        <v>11733</v>
      </c>
      <c r="H40" s="4">
        <v>32296</v>
      </c>
      <c r="I40" s="2">
        <v>148567</v>
      </c>
      <c r="J40" s="2">
        <v>79854</v>
      </c>
      <c r="K40" s="2">
        <v>5129522</v>
      </c>
      <c r="L40" s="2">
        <v>97365</v>
      </c>
      <c r="M40" s="2">
        <v>3112732</v>
      </c>
      <c r="N40" s="5">
        <v>8568040</v>
      </c>
    </row>
    <row r="41" spans="1:14" ht="15" customHeight="1" x14ac:dyDescent="0.25">
      <c r="A41" s="215" t="s">
        <v>47</v>
      </c>
      <c r="B41" s="215"/>
      <c r="C41" s="2">
        <v>16677</v>
      </c>
      <c r="D41" s="3">
        <v>252</v>
      </c>
      <c r="E41" s="2">
        <v>2126</v>
      </c>
      <c r="F41" s="3">
        <v>266</v>
      </c>
      <c r="G41" s="3">
        <v>87</v>
      </c>
      <c r="H41" s="4">
        <v>19408</v>
      </c>
      <c r="I41" s="2">
        <v>4424390</v>
      </c>
      <c r="J41" s="2">
        <v>66856</v>
      </c>
      <c r="K41" s="2">
        <v>564025</v>
      </c>
      <c r="L41" s="2">
        <v>70569</v>
      </c>
      <c r="M41" s="2">
        <v>23079</v>
      </c>
      <c r="N41" s="5">
        <v>5148919</v>
      </c>
    </row>
    <row r="42" spans="1:14" ht="15" customHeight="1" x14ac:dyDescent="0.25">
      <c r="A42" s="215" t="s">
        <v>48</v>
      </c>
      <c r="B42" s="215"/>
      <c r="C42" s="2">
        <v>23079</v>
      </c>
      <c r="D42" s="2">
        <v>6817</v>
      </c>
      <c r="E42" s="2">
        <v>21902</v>
      </c>
      <c r="F42" s="2">
        <v>26738</v>
      </c>
      <c r="G42" s="2">
        <v>1790</v>
      </c>
      <c r="H42" s="4">
        <v>80326</v>
      </c>
      <c r="I42" s="2">
        <v>6122795</v>
      </c>
      <c r="J42" s="2">
        <v>1808533</v>
      </c>
      <c r="K42" s="2">
        <v>5810540</v>
      </c>
      <c r="L42" s="2">
        <v>7093517</v>
      </c>
      <c r="M42" s="2">
        <v>474882</v>
      </c>
      <c r="N42" s="5">
        <v>21310267</v>
      </c>
    </row>
    <row r="43" spans="1:14" ht="15" customHeight="1" x14ac:dyDescent="0.25">
      <c r="A43" s="215" t="s">
        <v>49</v>
      </c>
      <c r="B43" s="215"/>
      <c r="C43" s="3">
        <v>253</v>
      </c>
      <c r="D43" s="3">
        <v>637</v>
      </c>
      <c r="E43" s="2">
        <v>19089</v>
      </c>
      <c r="F43" s="3">
        <v>43</v>
      </c>
      <c r="G43" s="2">
        <v>3734</v>
      </c>
      <c r="H43" s="4">
        <v>23756</v>
      </c>
      <c r="I43" s="2">
        <v>67122</v>
      </c>
      <c r="J43" s="2">
        <v>168995</v>
      </c>
      <c r="K43" s="2">
        <v>5064290</v>
      </c>
      <c r="L43" s="2">
        <v>11407</v>
      </c>
      <c r="M43" s="2">
        <v>990626</v>
      </c>
      <c r="N43" s="5">
        <v>6302440</v>
      </c>
    </row>
    <row r="44" spans="1:14" ht="15" customHeight="1" x14ac:dyDescent="0.25">
      <c r="A44" s="215" t="s">
        <v>50</v>
      </c>
      <c r="B44" s="215"/>
      <c r="C44" s="3">
        <v>541</v>
      </c>
      <c r="D44" s="3">
        <v>718</v>
      </c>
      <c r="E44" s="2">
        <v>18712</v>
      </c>
      <c r="F44" s="2">
        <v>3950</v>
      </c>
      <c r="G44" s="3">
        <v>115</v>
      </c>
      <c r="H44" s="4">
        <v>24036</v>
      </c>
      <c r="I44" s="2">
        <v>136933</v>
      </c>
      <c r="J44" s="2">
        <v>181734</v>
      </c>
      <c r="K44" s="2">
        <v>4736267</v>
      </c>
      <c r="L44" s="2">
        <v>999800</v>
      </c>
      <c r="M44" s="2">
        <v>29108</v>
      </c>
      <c r="N44" s="5">
        <v>6083842</v>
      </c>
    </row>
    <row r="45" spans="1:14" ht="15" customHeight="1" x14ac:dyDescent="0.25">
      <c r="A45" s="215" t="s">
        <v>51</v>
      </c>
      <c r="B45" s="215"/>
      <c r="C45" s="3">
        <v>181</v>
      </c>
      <c r="D45" s="3">
        <v>132</v>
      </c>
      <c r="E45" s="2">
        <v>7427</v>
      </c>
      <c r="F45" s="2">
        <v>5120</v>
      </c>
      <c r="G45" s="3">
        <v>47</v>
      </c>
      <c r="H45" s="4">
        <v>12907</v>
      </c>
      <c r="I45" s="2">
        <v>48017</v>
      </c>
      <c r="J45" s="2">
        <v>35020</v>
      </c>
      <c r="K45" s="2">
        <v>1970362</v>
      </c>
      <c r="L45" s="2">
        <v>1358321</v>
      </c>
      <c r="M45" s="2">
        <v>12468</v>
      </c>
      <c r="N45" s="5">
        <v>3424188</v>
      </c>
    </row>
    <row r="46" spans="1:14" ht="15" customHeight="1" x14ac:dyDescent="0.25">
      <c r="A46" s="215" t="s">
        <v>52</v>
      </c>
      <c r="B46" s="215"/>
      <c r="C46" s="2">
        <v>1176</v>
      </c>
      <c r="D46" s="2">
        <v>1047</v>
      </c>
      <c r="E46" s="2">
        <v>14049</v>
      </c>
      <c r="F46" s="2">
        <v>6992</v>
      </c>
      <c r="G46" s="3">
        <v>111</v>
      </c>
      <c r="H46" s="4">
        <v>23375</v>
      </c>
      <c r="I46" s="2">
        <v>311987</v>
      </c>
      <c r="J46" s="2">
        <v>277765</v>
      </c>
      <c r="K46" s="2">
        <v>3727149</v>
      </c>
      <c r="L46" s="2">
        <v>1854952</v>
      </c>
      <c r="M46" s="2">
        <v>29447</v>
      </c>
      <c r="N46" s="5">
        <v>6201300</v>
      </c>
    </row>
    <row r="47" spans="1:14" ht="15" customHeight="1" x14ac:dyDescent="0.25">
      <c r="A47" s="215" t="s">
        <v>53</v>
      </c>
      <c r="B47" s="215"/>
      <c r="C47" s="2">
        <v>32252</v>
      </c>
      <c r="D47" s="3">
        <v>567</v>
      </c>
      <c r="E47" s="2">
        <v>4062</v>
      </c>
      <c r="F47" s="3">
        <v>380</v>
      </c>
      <c r="G47" s="3">
        <v>140</v>
      </c>
      <c r="H47" s="4">
        <v>37401</v>
      </c>
      <c r="I47" s="2">
        <v>8556420</v>
      </c>
      <c r="J47" s="2">
        <v>150425</v>
      </c>
      <c r="K47" s="2">
        <v>1077645</v>
      </c>
      <c r="L47" s="2">
        <v>100813</v>
      </c>
      <c r="M47" s="2">
        <v>37142</v>
      </c>
      <c r="N47" s="5">
        <v>9922445</v>
      </c>
    </row>
    <row r="48" spans="1:14" ht="15" customHeight="1" x14ac:dyDescent="0.25">
      <c r="A48" s="215" t="s">
        <v>54</v>
      </c>
      <c r="B48" s="215"/>
      <c r="C48" s="3">
        <v>181</v>
      </c>
      <c r="D48" s="2">
        <v>9749</v>
      </c>
      <c r="E48" s="3">
        <v>878</v>
      </c>
      <c r="F48" s="3">
        <v>66</v>
      </c>
      <c r="G48" s="3">
        <v>25</v>
      </c>
      <c r="H48" s="4">
        <v>10899</v>
      </c>
      <c r="I48" s="2">
        <v>50687</v>
      </c>
      <c r="J48" s="2">
        <v>2730110</v>
      </c>
      <c r="K48" s="2">
        <v>245873</v>
      </c>
      <c r="L48" s="2">
        <v>18481</v>
      </c>
      <c r="M48" s="2">
        <v>7000</v>
      </c>
      <c r="N48" s="5">
        <v>3052151</v>
      </c>
    </row>
    <row r="49" spans="1:14" ht="15" customHeight="1" x14ac:dyDescent="0.25">
      <c r="A49" s="215" t="s">
        <v>55</v>
      </c>
      <c r="B49" s="215"/>
      <c r="C49" s="3">
        <v>61</v>
      </c>
      <c r="D49" s="3">
        <v>97</v>
      </c>
      <c r="E49" s="2">
        <v>6282</v>
      </c>
      <c r="F49" s="3">
        <v>17</v>
      </c>
      <c r="G49" s="2">
        <v>5870</v>
      </c>
      <c r="H49" s="4">
        <v>12327</v>
      </c>
      <c r="I49" s="2">
        <v>16184</v>
      </c>
      <c r="J49" s="2">
        <v>25732</v>
      </c>
      <c r="K49" s="2">
        <v>1666612</v>
      </c>
      <c r="L49" s="2">
        <v>4511</v>
      </c>
      <c r="M49" s="2">
        <v>1557310</v>
      </c>
      <c r="N49" s="5">
        <v>3270349</v>
      </c>
    </row>
    <row r="50" spans="1:14" ht="15" customHeight="1" x14ac:dyDescent="0.25">
      <c r="A50" s="215" t="s">
        <v>56</v>
      </c>
      <c r="B50" s="215"/>
      <c r="C50" s="2">
        <v>30899</v>
      </c>
      <c r="D50" s="2">
        <v>5537</v>
      </c>
      <c r="E50" s="2">
        <v>7738</v>
      </c>
      <c r="F50" s="3">
        <v>373</v>
      </c>
      <c r="G50" s="2">
        <v>1492</v>
      </c>
      <c r="H50" s="4">
        <v>46039</v>
      </c>
      <c r="I50" s="2">
        <v>8197469</v>
      </c>
      <c r="J50" s="2">
        <v>1468962</v>
      </c>
      <c r="K50" s="2">
        <v>2052883</v>
      </c>
      <c r="L50" s="2">
        <v>98956</v>
      </c>
      <c r="M50" s="2">
        <v>395825</v>
      </c>
      <c r="N50" s="5">
        <v>12214095</v>
      </c>
    </row>
    <row r="51" spans="1:14" ht="15" customHeight="1" x14ac:dyDescent="0.25">
      <c r="A51" s="215" t="s">
        <v>57</v>
      </c>
      <c r="B51" s="215"/>
      <c r="C51" s="3">
        <v>601</v>
      </c>
      <c r="D51" s="2">
        <v>10287</v>
      </c>
      <c r="E51" s="2">
        <v>7860</v>
      </c>
      <c r="F51" s="3">
        <v>116</v>
      </c>
      <c r="G51" s="2">
        <v>23179</v>
      </c>
      <c r="H51" s="4">
        <v>42043</v>
      </c>
      <c r="I51" s="2">
        <v>152121</v>
      </c>
      <c r="J51" s="2">
        <v>2603774</v>
      </c>
      <c r="K51" s="2">
        <v>1989469</v>
      </c>
      <c r="L51" s="2">
        <v>29360</v>
      </c>
      <c r="M51" s="2">
        <v>5866905</v>
      </c>
      <c r="N51" s="5">
        <v>10641629</v>
      </c>
    </row>
    <row r="52" spans="1:14" ht="15" customHeight="1" x14ac:dyDescent="0.25">
      <c r="A52" s="215" t="s">
        <v>58</v>
      </c>
      <c r="B52" s="215"/>
      <c r="C52" s="3">
        <v>267</v>
      </c>
      <c r="D52" s="3">
        <v>235</v>
      </c>
      <c r="E52" s="2">
        <v>16204</v>
      </c>
      <c r="F52" s="3">
        <v>162</v>
      </c>
      <c r="G52" s="2">
        <v>5710</v>
      </c>
      <c r="H52" s="4">
        <v>22578</v>
      </c>
      <c r="I52" s="2">
        <v>70835</v>
      </c>
      <c r="J52" s="2">
        <v>62345</v>
      </c>
      <c r="K52" s="2">
        <v>4298902</v>
      </c>
      <c r="L52" s="2">
        <v>42978</v>
      </c>
      <c r="M52" s="2">
        <v>1514857</v>
      </c>
      <c r="N52" s="5">
        <v>5989917</v>
      </c>
    </row>
    <row r="53" spans="1:14" x14ac:dyDescent="0.25">
      <c r="A53" s="215" t="s">
        <v>59</v>
      </c>
      <c r="B53" s="215"/>
      <c r="C53" s="2">
        <v>1562</v>
      </c>
      <c r="D53" s="2">
        <v>2229</v>
      </c>
      <c r="E53" s="3">
        <v>580</v>
      </c>
      <c r="F53" s="3">
        <v>119</v>
      </c>
      <c r="G53" s="2">
        <v>21795</v>
      </c>
      <c r="H53" s="4">
        <v>26285</v>
      </c>
      <c r="I53" s="2">
        <v>437423</v>
      </c>
      <c r="J53" s="2">
        <v>624207</v>
      </c>
      <c r="K53" s="2">
        <v>162421</v>
      </c>
      <c r="L53" s="2">
        <v>33325</v>
      </c>
      <c r="M53" s="2">
        <v>6103454</v>
      </c>
      <c r="N53" s="5">
        <v>7360830</v>
      </c>
    </row>
    <row r="54" spans="1:14" ht="15" customHeight="1" x14ac:dyDescent="0.25">
      <c r="A54" s="215" t="s">
        <v>60</v>
      </c>
      <c r="B54" s="215"/>
      <c r="C54" s="3">
        <v>409</v>
      </c>
      <c r="D54" s="3">
        <v>196</v>
      </c>
      <c r="E54" s="2">
        <v>10341</v>
      </c>
      <c r="F54" s="2">
        <v>7380</v>
      </c>
      <c r="G54" s="3">
        <v>362</v>
      </c>
      <c r="H54" s="4">
        <v>18688</v>
      </c>
      <c r="I54" s="2">
        <v>108505</v>
      </c>
      <c r="J54" s="2">
        <v>51998</v>
      </c>
      <c r="K54" s="2">
        <v>2743447</v>
      </c>
      <c r="L54" s="2">
        <v>1957900</v>
      </c>
      <c r="M54" s="2">
        <v>96039</v>
      </c>
      <c r="N54" s="5">
        <v>4957889</v>
      </c>
    </row>
    <row r="55" spans="1:14" ht="15" customHeight="1" x14ac:dyDescent="0.25">
      <c r="A55" s="215" t="s">
        <v>61</v>
      </c>
      <c r="B55" s="215"/>
      <c r="C55" s="3">
        <v>283</v>
      </c>
      <c r="D55" s="3">
        <v>497</v>
      </c>
      <c r="E55" s="2">
        <v>10876</v>
      </c>
      <c r="F55" s="2">
        <v>5258</v>
      </c>
      <c r="G55" s="3">
        <v>43</v>
      </c>
      <c r="H55" s="4">
        <v>16957</v>
      </c>
      <c r="I55" s="2">
        <v>75079</v>
      </c>
      <c r="J55" s="2">
        <v>131853</v>
      </c>
      <c r="K55" s="2">
        <v>2885383</v>
      </c>
      <c r="L55" s="2">
        <v>1394937</v>
      </c>
      <c r="M55" s="2">
        <v>11407</v>
      </c>
      <c r="N55" s="5">
        <v>4498659</v>
      </c>
    </row>
    <row r="56" spans="1:14" ht="15" customHeight="1" x14ac:dyDescent="0.25">
      <c r="A56" s="215" t="s">
        <v>62</v>
      </c>
      <c r="B56" s="215"/>
      <c r="C56" s="3">
        <v>176</v>
      </c>
      <c r="D56" s="2">
        <v>20700</v>
      </c>
      <c r="E56" s="2">
        <v>5587</v>
      </c>
      <c r="F56" s="3">
        <v>87</v>
      </c>
      <c r="G56" s="3">
        <v>37</v>
      </c>
      <c r="H56" s="4">
        <v>26587</v>
      </c>
      <c r="I56" s="2">
        <v>46691</v>
      </c>
      <c r="J56" s="2">
        <v>5491650</v>
      </c>
      <c r="K56" s="2">
        <v>1482217</v>
      </c>
      <c r="L56" s="2">
        <v>23081</v>
      </c>
      <c r="M56" s="2">
        <v>9816</v>
      </c>
      <c r="N56" s="5">
        <v>7053455</v>
      </c>
    </row>
    <row r="57" spans="1:14" ht="31.5" customHeight="1" x14ac:dyDescent="0.25">
      <c r="A57" s="215" t="s">
        <v>63</v>
      </c>
      <c r="B57" s="215"/>
      <c r="C57" s="2">
        <v>3484</v>
      </c>
      <c r="D57" s="2">
        <v>1643</v>
      </c>
      <c r="E57" s="2">
        <v>2128</v>
      </c>
      <c r="F57" s="2">
        <v>1551</v>
      </c>
      <c r="G57" s="3">
        <v>760</v>
      </c>
      <c r="H57" s="4">
        <v>9566</v>
      </c>
      <c r="I57" s="2">
        <v>560768</v>
      </c>
      <c r="J57" s="2">
        <v>264449</v>
      </c>
      <c r="K57" s="2">
        <v>342513</v>
      </c>
      <c r="L57" s="2">
        <v>249642</v>
      </c>
      <c r="M57" s="2">
        <v>122324</v>
      </c>
      <c r="N57" s="5">
        <v>1539696</v>
      </c>
    </row>
    <row r="58" spans="1:14" ht="14.25" customHeight="1" x14ac:dyDescent="0.25">
      <c r="A58" s="215" t="s">
        <v>64</v>
      </c>
      <c r="B58" s="215"/>
      <c r="C58" s="2">
        <v>10616</v>
      </c>
      <c r="D58" s="2">
        <v>1423</v>
      </c>
      <c r="E58" s="2">
        <v>3757</v>
      </c>
      <c r="F58" s="2">
        <v>1232</v>
      </c>
      <c r="G58" s="3">
        <v>793</v>
      </c>
      <c r="H58" s="4">
        <v>17821</v>
      </c>
      <c r="I58" s="2">
        <v>1945562</v>
      </c>
      <c r="J58" s="2">
        <v>260788</v>
      </c>
      <c r="K58" s="2">
        <v>688535</v>
      </c>
      <c r="L58" s="2">
        <v>225785</v>
      </c>
      <c r="M58" s="2">
        <v>145332</v>
      </c>
      <c r="N58" s="5">
        <v>3266002</v>
      </c>
    </row>
    <row r="59" spans="1:14" ht="15.75" customHeight="1" x14ac:dyDescent="0.25">
      <c r="A59" s="215" t="s">
        <v>65</v>
      </c>
      <c r="B59" s="215"/>
      <c r="C59" s="2">
        <v>4066</v>
      </c>
      <c r="D59" s="2">
        <v>12471</v>
      </c>
      <c r="E59" s="2">
        <v>6417</v>
      </c>
      <c r="F59" s="3">
        <v>981</v>
      </c>
      <c r="G59" s="3">
        <v>771</v>
      </c>
      <c r="H59" s="4">
        <v>24706</v>
      </c>
      <c r="I59" s="2">
        <v>745156</v>
      </c>
      <c r="J59" s="2">
        <v>2285502</v>
      </c>
      <c r="K59" s="2">
        <v>1176013</v>
      </c>
      <c r="L59" s="2">
        <v>179783</v>
      </c>
      <c r="M59" s="2">
        <v>141298</v>
      </c>
      <c r="N59" s="5">
        <v>4527752</v>
      </c>
    </row>
    <row r="60" spans="1:14" ht="28.5" customHeight="1" x14ac:dyDescent="0.25">
      <c r="A60" s="215" t="s">
        <v>66</v>
      </c>
      <c r="B60" s="215"/>
      <c r="C60" s="2">
        <v>1521</v>
      </c>
      <c r="D60" s="2">
        <v>1793</v>
      </c>
      <c r="E60" s="3">
        <v>176</v>
      </c>
      <c r="F60" s="3">
        <v>40</v>
      </c>
      <c r="G60" s="2">
        <v>2516</v>
      </c>
      <c r="H60" s="4">
        <v>6046</v>
      </c>
      <c r="I60" s="2">
        <v>244802</v>
      </c>
      <c r="J60" s="2">
        <v>288580</v>
      </c>
      <c r="K60" s="2">
        <v>28327</v>
      </c>
      <c r="L60" s="2">
        <v>6439</v>
      </c>
      <c r="M60" s="2">
        <v>404946</v>
      </c>
      <c r="N60" s="5">
        <v>973094</v>
      </c>
    </row>
    <row r="61" spans="1:14" ht="29.25" customHeight="1" x14ac:dyDescent="0.25">
      <c r="A61" s="215" t="s">
        <v>67</v>
      </c>
      <c r="B61" s="215"/>
      <c r="C61" s="3">
        <v>12</v>
      </c>
      <c r="D61" s="3">
        <v>17</v>
      </c>
      <c r="E61" s="2">
        <v>1664</v>
      </c>
      <c r="F61" s="3">
        <v>29</v>
      </c>
      <c r="G61" s="2">
        <v>2305</v>
      </c>
      <c r="H61" s="4">
        <v>4027</v>
      </c>
      <c r="I61" s="2">
        <v>1932</v>
      </c>
      <c r="J61" s="2">
        <v>2737</v>
      </c>
      <c r="K61" s="2">
        <v>267839</v>
      </c>
      <c r="L61" s="2">
        <v>4668</v>
      </c>
      <c r="M61" s="2">
        <v>371015</v>
      </c>
      <c r="N61" s="5">
        <v>648191</v>
      </c>
    </row>
    <row r="62" spans="1:14" ht="30" customHeight="1" x14ac:dyDescent="0.25">
      <c r="A62" s="215" t="s">
        <v>68</v>
      </c>
      <c r="B62" s="215"/>
      <c r="C62" s="3">
        <v>205</v>
      </c>
      <c r="D62" s="3">
        <v>60</v>
      </c>
      <c r="E62" s="3">
        <v>62</v>
      </c>
      <c r="F62" s="3">
        <v>32</v>
      </c>
      <c r="G62" s="3">
        <v>21</v>
      </c>
      <c r="H62" s="6">
        <v>380</v>
      </c>
      <c r="I62" s="2">
        <v>32999</v>
      </c>
      <c r="J62" s="2">
        <v>9658</v>
      </c>
      <c r="K62" s="2">
        <v>9980</v>
      </c>
      <c r="L62" s="2">
        <v>5151</v>
      </c>
      <c r="M62" s="2">
        <v>3381</v>
      </c>
      <c r="N62" s="5">
        <v>61169</v>
      </c>
    </row>
    <row r="63" spans="1:14" ht="16.5" customHeight="1" x14ac:dyDescent="0.25">
      <c r="A63" s="215" t="s">
        <v>69</v>
      </c>
      <c r="B63" s="215"/>
      <c r="C63" s="3">
        <v>911</v>
      </c>
      <c r="D63" s="2">
        <v>1493</v>
      </c>
      <c r="E63" s="2">
        <v>3306</v>
      </c>
      <c r="F63" s="3">
        <v>836</v>
      </c>
      <c r="G63" s="3">
        <v>132</v>
      </c>
      <c r="H63" s="4">
        <v>6678</v>
      </c>
      <c r="I63" s="2">
        <v>146632</v>
      </c>
      <c r="J63" s="2">
        <v>240309</v>
      </c>
      <c r="K63" s="2">
        <v>532123</v>
      </c>
      <c r="L63" s="2">
        <v>134559</v>
      </c>
      <c r="M63" s="2">
        <v>21246</v>
      </c>
      <c r="N63" s="5">
        <v>1074869</v>
      </c>
    </row>
    <row r="64" spans="1:14" ht="31.5" customHeight="1" x14ac:dyDescent="0.25">
      <c r="A64" s="215" t="s">
        <v>70</v>
      </c>
      <c r="B64" s="215"/>
      <c r="C64" s="2">
        <v>1159</v>
      </c>
      <c r="D64" s="3">
        <v>302</v>
      </c>
      <c r="E64" s="3">
        <v>355</v>
      </c>
      <c r="F64" s="3">
        <v>143</v>
      </c>
      <c r="G64" s="3">
        <v>84</v>
      </c>
      <c r="H64" s="4">
        <v>2043</v>
      </c>
      <c r="I64" s="2">
        <v>212388</v>
      </c>
      <c r="J64" s="2">
        <v>55342</v>
      </c>
      <c r="K64" s="2">
        <v>65054</v>
      </c>
      <c r="L64" s="2">
        <v>26206</v>
      </c>
      <c r="M64" s="2">
        <v>15394</v>
      </c>
      <c r="N64" s="5">
        <v>374384</v>
      </c>
    </row>
    <row r="65" spans="1:14" x14ac:dyDescent="0.25">
      <c r="A65" s="215" t="s">
        <v>71</v>
      </c>
      <c r="B65" s="215"/>
      <c r="C65" s="3">
        <v>42</v>
      </c>
      <c r="D65" s="3">
        <v>6</v>
      </c>
      <c r="E65" s="3">
        <v>4</v>
      </c>
      <c r="F65" s="3">
        <v>3</v>
      </c>
      <c r="G65" s="3">
        <v>8</v>
      </c>
      <c r="H65" s="6">
        <v>63</v>
      </c>
      <c r="I65" s="2">
        <v>11784</v>
      </c>
      <c r="J65" s="2">
        <v>1685</v>
      </c>
      <c r="K65" s="2">
        <v>1122</v>
      </c>
      <c r="L65" s="3">
        <v>842</v>
      </c>
      <c r="M65" s="2">
        <v>2246</v>
      </c>
      <c r="N65" s="5">
        <v>17679</v>
      </c>
    </row>
    <row r="66" spans="1:14" s="129" customFormat="1" ht="15" customHeight="1" x14ac:dyDescent="0.25">
      <c r="A66" s="214" t="s">
        <v>72</v>
      </c>
      <c r="B66" s="214"/>
      <c r="C66" s="130">
        <v>605898</v>
      </c>
      <c r="D66" s="130">
        <v>429138</v>
      </c>
      <c r="E66" s="130">
        <v>459290</v>
      </c>
      <c r="F66" s="130">
        <v>196687</v>
      </c>
      <c r="G66" s="130">
        <v>225331</v>
      </c>
      <c r="H66" s="127">
        <v>1916344</v>
      </c>
      <c r="I66" s="130">
        <v>151127651</v>
      </c>
      <c r="J66" s="130">
        <v>107295498</v>
      </c>
      <c r="K66" s="130">
        <v>115629987</v>
      </c>
      <c r="L66" s="130">
        <v>48804912</v>
      </c>
      <c r="M66" s="130">
        <v>58171399</v>
      </c>
      <c r="N66" s="128">
        <v>481029447</v>
      </c>
    </row>
  </sheetData>
  <mergeCells count="68">
    <mergeCell ref="A5:B5"/>
    <mergeCell ref="A2:N2"/>
    <mergeCell ref="A3:A4"/>
    <mergeCell ref="B3:B4"/>
    <mergeCell ref="C3:H3"/>
    <mergeCell ref="I3:N3"/>
    <mergeCell ref="A17:B17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29:B29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50:B50"/>
    <mergeCell ref="A51:B51"/>
    <mergeCell ref="A52:B52"/>
    <mergeCell ref="A53:B53"/>
    <mergeCell ref="A42:B42"/>
    <mergeCell ref="A43:B43"/>
    <mergeCell ref="A44:B44"/>
    <mergeCell ref="A45:B45"/>
    <mergeCell ref="A46:B46"/>
    <mergeCell ref="A47:B47"/>
    <mergeCell ref="A66:B66"/>
    <mergeCell ref="K1:N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</mergeCells>
  <pageMargins left="0.7" right="0.7" top="0.75" bottom="0.75" header="0.3" footer="0.3"/>
  <pageSetup paperSize="9" scale="7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"/>
  <sheetViews>
    <sheetView tabSelected="1" view="pageBreakPreview" zoomScale="118" zoomScaleNormal="100" zoomScaleSheetLayoutView="118" workbookViewId="0">
      <pane xSplit="2" ySplit="4" topLeftCell="D62" activePane="bottomRight" state="frozen"/>
      <selection pane="topRight" activeCell="C1" sqref="C1"/>
      <selection pane="bottomLeft" activeCell="A5" sqref="A5"/>
      <selection pane="bottomRight" activeCell="J5" sqref="J5:O66"/>
    </sheetView>
  </sheetViews>
  <sheetFormatPr defaultRowHeight="15" x14ac:dyDescent="0.25"/>
  <cols>
    <col min="1" max="1" width="8.140625" style="1" customWidth="1"/>
    <col min="2" max="2" width="25.28515625" style="1" customWidth="1"/>
    <col min="3" max="3" width="12.7109375" style="1" customWidth="1"/>
    <col min="4" max="4" width="12.42578125" style="1" customWidth="1"/>
    <col min="5" max="5" width="12.5703125" style="1" customWidth="1"/>
    <col min="6" max="6" width="12.140625" style="1" customWidth="1"/>
    <col min="7" max="7" width="12" style="1" customWidth="1"/>
    <col min="8" max="8" width="12.42578125" style="1" customWidth="1"/>
    <col min="9" max="9" width="12.140625" style="1" customWidth="1"/>
    <col min="10" max="10" width="10.85546875" style="1" customWidth="1"/>
    <col min="11" max="11" width="11" style="1" customWidth="1"/>
    <col min="12" max="12" width="11.85546875" style="1" customWidth="1"/>
    <col min="13" max="13" width="11.42578125" style="1" customWidth="1"/>
    <col min="14" max="14" width="11" style="1" customWidth="1"/>
    <col min="15" max="15" width="12.28515625" style="1" customWidth="1"/>
    <col min="16" max="255" width="9.140625" customWidth="1"/>
    <col min="256" max="256" width="6.5703125" customWidth="1"/>
    <col min="257" max="257" width="7.5703125" customWidth="1"/>
    <col min="258" max="258" width="25.28515625" customWidth="1"/>
    <col min="259" max="259" width="9" customWidth="1"/>
    <col min="260" max="260" width="8.140625" customWidth="1"/>
    <col min="261" max="264" width="9" customWidth="1"/>
    <col min="265" max="265" width="6.140625" customWidth="1"/>
    <col min="266" max="270" width="9" customWidth="1"/>
    <col min="271" max="271" width="8.28515625" customWidth="1"/>
    <col min="272" max="511" width="9.140625" customWidth="1"/>
    <col min="512" max="512" width="6.5703125" customWidth="1"/>
    <col min="513" max="513" width="7.5703125" customWidth="1"/>
    <col min="514" max="514" width="25.28515625" customWidth="1"/>
    <col min="515" max="515" width="9" customWidth="1"/>
    <col min="516" max="516" width="8.140625" customWidth="1"/>
    <col min="517" max="520" width="9" customWidth="1"/>
    <col min="521" max="521" width="6.140625" customWidth="1"/>
    <col min="522" max="526" width="9" customWidth="1"/>
    <col min="527" max="527" width="8.28515625" customWidth="1"/>
    <col min="528" max="767" width="9.140625" customWidth="1"/>
    <col min="768" max="768" width="6.5703125" customWidth="1"/>
    <col min="769" max="769" width="7.5703125" customWidth="1"/>
    <col min="770" max="770" width="25.28515625" customWidth="1"/>
    <col min="771" max="771" width="9" customWidth="1"/>
    <col min="772" max="772" width="8.140625" customWidth="1"/>
    <col min="773" max="776" width="9" customWidth="1"/>
    <col min="777" max="777" width="6.140625" customWidth="1"/>
    <col min="778" max="782" width="9" customWidth="1"/>
    <col min="783" max="783" width="8.28515625" customWidth="1"/>
    <col min="784" max="1023" width="9.140625" customWidth="1"/>
    <col min="1024" max="1024" width="6.5703125" customWidth="1"/>
    <col min="1025" max="1025" width="7.5703125" customWidth="1"/>
    <col min="1026" max="1026" width="25.28515625" customWidth="1"/>
    <col min="1027" max="1027" width="9" customWidth="1"/>
    <col min="1028" max="1028" width="8.140625" customWidth="1"/>
    <col min="1029" max="1032" width="9" customWidth="1"/>
    <col min="1033" max="1033" width="6.140625" customWidth="1"/>
    <col min="1034" max="1038" width="9" customWidth="1"/>
    <col min="1039" max="1039" width="8.28515625" customWidth="1"/>
    <col min="1040" max="1279" width="9.140625" customWidth="1"/>
    <col min="1280" max="1280" width="6.5703125" customWidth="1"/>
    <col min="1281" max="1281" width="7.5703125" customWidth="1"/>
    <col min="1282" max="1282" width="25.28515625" customWidth="1"/>
    <col min="1283" max="1283" width="9" customWidth="1"/>
    <col min="1284" max="1284" width="8.140625" customWidth="1"/>
    <col min="1285" max="1288" width="9" customWidth="1"/>
    <col min="1289" max="1289" width="6.140625" customWidth="1"/>
    <col min="1290" max="1294" width="9" customWidth="1"/>
    <col min="1295" max="1295" width="8.28515625" customWidth="1"/>
    <col min="1296" max="1535" width="9.140625" customWidth="1"/>
    <col min="1536" max="1536" width="6.5703125" customWidth="1"/>
    <col min="1537" max="1537" width="7.5703125" customWidth="1"/>
    <col min="1538" max="1538" width="25.28515625" customWidth="1"/>
    <col min="1539" max="1539" width="9" customWidth="1"/>
    <col min="1540" max="1540" width="8.140625" customWidth="1"/>
    <col min="1541" max="1544" width="9" customWidth="1"/>
    <col min="1545" max="1545" width="6.140625" customWidth="1"/>
    <col min="1546" max="1550" width="9" customWidth="1"/>
    <col min="1551" max="1551" width="8.28515625" customWidth="1"/>
    <col min="1552" max="1791" width="9.140625" customWidth="1"/>
    <col min="1792" max="1792" width="6.5703125" customWidth="1"/>
    <col min="1793" max="1793" width="7.5703125" customWidth="1"/>
    <col min="1794" max="1794" width="25.28515625" customWidth="1"/>
    <col min="1795" max="1795" width="9" customWidth="1"/>
    <col min="1796" max="1796" width="8.140625" customWidth="1"/>
    <col min="1797" max="1800" width="9" customWidth="1"/>
    <col min="1801" max="1801" width="6.140625" customWidth="1"/>
    <col min="1802" max="1806" width="9" customWidth="1"/>
    <col min="1807" max="1807" width="8.28515625" customWidth="1"/>
    <col min="1808" max="2047" width="9.140625" customWidth="1"/>
    <col min="2048" max="2048" width="6.5703125" customWidth="1"/>
    <col min="2049" max="2049" width="7.5703125" customWidth="1"/>
    <col min="2050" max="2050" width="25.28515625" customWidth="1"/>
    <col min="2051" max="2051" width="9" customWidth="1"/>
    <col min="2052" max="2052" width="8.140625" customWidth="1"/>
    <col min="2053" max="2056" width="9" customWidth="1"/>
    <col min="2057" max="2057" width="6.140625" customWidth="1"/>
    <col min="2058" max="2062" width="9" customWidth="1"/>
    <col min="2063" max="2063" width="8.28515625" customWidth="1"/>
    <col min="2064" max="2303" width="9.140625" customWidth="1"/>
    <col min="2304" max="2304" width="6.5703125" customWidth="1"/>
    <col min="2305" max="2305" width="7.5703125" customWidth="1"/>
    <col min="2306" max="2306" width="25.28515625" customWidth="1"/>
    <col min="2307" max="2307" width="9" customWidth="1"/>
    <col min="2308" max="2308" width="8.140625" customWidth="1"/>
    <col min="2309" max="2312" width="9" customWidth="1"/>
    <col min="2313" max="2313" width="6.140625" customWidth="1"/>
    <col min="2314" max="2318" width="9" customWidth="1"/>
    <col min="2319" max="2319" width="8.28515625" customWidth="1"/>
    <col min="2320" max="2559" width="9.140625" customWidth="1"/>
    <col min="2560" max="2560" width="6.5703125" customWidth="1"/>
    <col min="2561" max="2561" width="7.5703125" customWidth="1"/>
    <col min="2562" max="2562" width="25.28515625" customWidth="1"/>
    <col min="2563" max="2563" width="9" customWidth="1"/>
    <col min="2564" max="2564" width="8.140625" customWidth="1"/>
    <col min="2565" max="2568" width="9" customWidth="1"/>
    <col min="2569" max="2569" width="6.140625" customWidth="1"/>
    <col min="2570" max="2574" width="9" customWidth="1"/>
    <col min="2575" max="2575" width="8.28515625" customWidth="1"/>
    <col min="2576" max="2815" width="9.140625" customWidth="1"/>
    <col min="2816" max="2816" width="6.5703125" customWidth="1"/>
    <col min="2817" max="2817" width="7.5703125" customWidth="1"/>
    <col min="2818" max="2818" width="25.28515625" customWidth="1"/>
    <col min="2819" max="2819" width="9" customWidth="1"/>
    <col min="2820" max="2820" width="8.140625" customWidth="1"/>
    <col min="2821" max="2824" width="9" customWidth="1"/>
    <col min="2825" max="2825" width="6.140625" customWidth="1"/>
    <col min="2826" max="2830" width="9" customWidth="1"/>
    <col min="2831" max="2831" width="8.28515625" customWidth="1"/>
    <col min="2832" max="3071" width="9.140625" customWidth="1"/>
    <col min="3072" max="3072" width="6.5703125" customWidth="1"/>
    <col min="3073" max="3073" width="7.5703125" customWidth="1"/>
    <col min="3074" max="3074" width="25.28515625" customWidth="1"/>
    <col min="3075" max="3075" width="9" customWidth="1"/>
    <col min="3076" max="3076" width="8.140625" customWidth="1"/>
    <col min="3077" max="3080" width="9" customWidth="1"/>
    <col min="3081" max="3081" width="6.140625" customWidth="1"/>
    <col min="3082" max="3086" width="9" customWidth="1"/>
    <col min="3087" max="3087" width="8.28515625" customWidth="1"/>
    <col min="3088" max="3327" width="9.140625" customWidth="1"/>
    <col min="3328" max="3328" width="6.5703125" customWidth="1"/>
    <col min="3329" max="3329" width="7.5703125" customWidth="1"/>
    <col min="3330" max="3330" width="25.28515625" customWidth="1"/>
    <col min="3331" max="3331" width="9" customWidth="1"/>
    <col min="3332" max="3332" width="8.140625" customWidth="1"/>
    <col min="3333" max="3336" width="9" customWidth="1"/>
    <col min="3337" max="3337" width="6.140625" customWidth="1"/>
    <col min="3338" max="3342" width="9" customWidth="1"/>
    <col min="3343" max="3343" width="8.28515625" customWidth="1"/>
    <col min="3344" max="3583" width="9.140625" customWidth="1"/>
    <col min="3584" max="3584" width="6.5703125" customWidth="1"/>
    <col min="3585" max="3585" width="7.5703125" customWidth="1"/>
    <col min="3586" max="3586" width="25.28515625" customWidth="1"/>
    <col min="3587" max="3587" width="9" customWidth="1"/>
    <col min="3588" max="3588" width="8.140625" customWidth="1"/>
    <col min="3589" max="3592" width="9" customWidth="1"/>
    <col min="3593" max="3593" width="6.140625" customWidth="1"/>
    <col min="3594" max="3598" width="9" customWidth="1"/>
    <col min="3599" max="3599" width="8.28515625" customWidth="1"/>
    <col min="3600" max="3839" width="9.140625" customWidth="1"/>
    <col min="3840" max="3840" width="6.5703125" customWidth="1"/>
    <col min="3841" max="3841" width="7.5703125" customWidth="1"/>
    <col min="3842" max="3842" width="25.28515625" customWidth="1"/>
    <col min="3843" max="3843" width="9" customWidth="1"/>
    <col min="3844" max="3844" width="8.140625" customWidth="1"/>
    <col min="3845" max="3848" width="9" customWidth="1"/>
    <col min="3849" max="3849" width="6.140625" customWidth="1"/>
    <col min="3850" max="3854" width="9" customWidth="1"/>
    <col min="3855" max="3855" width="8.28515625" customWidth="1"/>
    <col min="3856" max="4095" width="9.140625" customWidth="1"/>
    <col min="4096" max="4096" width="6.5703125" customWidth="1"/>
    <col min="4097" max="4097" width="7.5703125" customWidth="1"/>
    <col min="4098" max="4098" width="25.28515625" customWidth="1"/>
    <col min="4099" max="4099" width="9" customWidth="1"/>
    <col min="4100" max="4100" width="8.140625" customWidth="1"/>
    <col min="4101" max="4104" width="9" customWidth="1"/>
    <col min="4105" max="4105" width="6.140625" customWidth="1"/>
    <col min="4106" max="4110" width="9" customWidth="1"/>
    <col min="4111" max="4111" width="8.28515625" customWidth="1"/>
    <col min="4112" max="4351" width="9.140625" customWidth="1"/>
    <col min="4352" max="4352" width="6.5703125" customWidth="1"/>
    <col min="4353" max="4353" width="7.5703125" customWidth="1"/>
    <col min="4354" max="4354" width="25.28515625" customWidth="1"/>
    <col min="4355" max="4355" width="9" customWidth="1"/>
    <col min="4356" max="4356" width="8.140625" customWidth="1"/>
    <col min="4357" max="4360" width="9" customWidth="1"/>
    <col min="4361" max="4361" width="6.140625" customWidth="1"/>
    <col min="4362" max="4366" width="9" customWidth="1"/>
    <col min="4367" max="4367" width="8.28515625" customWidth="1"/>
    <col min="4368" max="4607" width="9.140625" customWidth="1"/>
    <col min="4608" max="4608" width="6.5703125" customWidth="1"/>
    <col min="4609" max="4609" width="7.5703125" customWidth="1"/>
    <col min="4610" max="4610" width="25.28515625" customWidth="1"/>
    <col min="4611" max="4611" width="9" customWidth="1"/>
    <col min="4612" max="4612" width="8.140625" customWidth="1"/>
    <col min="4613" max="4616" width="9" customWidth="1"/>
    <col min="4617" max="4617" width="6.140625" customWidth="1"/>
    <col min="4618" max="4622" width="9" customWidth="1"/>
    <col min="4623" max="4623" width="8.28515625" customWidth="1"/>
    <col min="4624" max="4863" width="9.140625" customWidth="1"/>
    <col min="4864" max="4864" width="6.5703125" customWidth="1"/>
    <col min="4865" max="4865" width="7.5703125" customWidth="1"/>
    <col min="4866" max="4866" width="25.28515625" customWidth="1"/>
    <col min="4867" max="4867" width="9" customWidth="1"/>
    <col min="4868" max="4868" width="8.140625" customWidth="1"/>
    <col min="4869" max="4872" width="9" customWidth="1"/>
    <col min="4873" max="4873" width="6.140625" customWidth="1"/>
    <col min="4874" max="4878" width="9" customWidth="1"/>
    <col min="4879" max="4879" width="8.28515625" customWidth="1"/>
    <col min="4880" max="5119" width="9.140625" customWidth="1"/>
    <col min="5120" max="5120" width="6.5703125" customWidth="1"/>
    <col min="5121" max="5121" width="7.5703125" customWidth="1"/>
    <col min="5122" max="5122" width="25.28515625" customWidth="1"/>
    <col min="5123" max="5123" width="9" customWidth="1"/>
    <col min="5124" max="5124" width="8.140625" customWidth="1"/>
    <col min="5125" max="5128" width="9" customWidth="1"/>
    <col min="5129" max="5129" width="6.140625" customWidth="1"/>
    <col min="5130" max="5134" width="9" customWidth="1"/>
    <col min="5135" max="5135" width="8.28515625" customWidth="1"/>
    <col min="5136" max="5375" width="9.140625" customWidth="1"/>
    <col min="5376" max="5376" width="6.5703125" customWidth="1"/>
    <col min="5377" max="5377" width="7.5703125" customWidth="1"/>
    <col min="5378" max="5378" width="25.28515625" customWidth="1"/>
    <col min="5379" max="5379" width="9" customWidth="1"/>
    <col min="5380" max="5380" width="8.140625" customWidth="1"/>
    <col min="5381" max="5384" width="9" customWidth="1"/>
    <col min="5385" max="5385" width="6.140625" customWidth="1"/>
    <col min="5386" max="5390" width="9" customWidth="1"/>
    <col min="5391" max="5391" width="8.28515625" customWidth="1"/>
    <col min="5392" max="5631" width="9.140625" customWidth="1"/>
    <col min="5632" max="5632" width="6.5703125" customWidth="1"/>
    <col min="5633" max="5633" width="7.5703125" customWidth="1"/>
    <col min="5634" max="5634" width="25.28515625" customWidth="1"/>
    <col min="5635" max="5635" width="9" customWidth="1"/>
    <col min="5636" max="5636" width="8.140625" customWidth="1"/>
    <col min="5637" max="5640" width="9" customWidth="1"/>
    <col min="5641" max="5641" width="6.140625" customWidth="1"/>
    <col min="5642" max="5646" width="9" customWidth="1"/>
    <col min="5647" max="5647" width="8.28515625" customWidth="1"/>
    <col min="5648" max="5887" width="9.140625" customWidth="1"/>
    <col min="5888" max="5888" width="6.5703125" customWidth="1"/>
    <col min="5889" max="5889" width="7.5703125" customWidth="1"/>
    <col min="5890" max="5890" width="25.28515625" customWidth="1"/>
    <col min="5891" max="5891" width="9" customWidth="1"/>
    <col min="5892" max="5892" width="8.140625" customWidth="1"/>
    <col min="5893" max="5896" width="9" customWidth="1"/>
    <col min="5897" max="5897" width="6.140625" customWidth="1"/>
    <col min="5898" max="5902" width="9" customWidth="1"/>
    <col min="5903" max="5903" width="8.28515625" customWidth="1"/>
    <col min="5904" max="6143" width="9.140625" customWidth="1"/>
    <col min="6144" max="6144" width="6.5703125" customWidth="1"/>
    <col min="6145" max="6145" width="7.5703125" customWidth="1"/>
    <col min="6146" max="6146" width="25.28515625" customWidth="1"/>
    <col min="6147" max="6147" width="9" customWidth="1"/>
    <col min="6148" max="6148" width="8.140625" customWidth="1"/>
    <col min="6149" max="6152" width="9" customWidth="1"/>
    <col min="6153" max="6153" width="6.140625" customWidth="1"/>
    <col min="6154" max="6158" width="9" customWidth="1"/>
    <col min="6159" max="6159" width="8.28515625" customWidth="1"/>
    <col min="6160" max="6399" width="9.140625" customWidth="1"/>
    <col min="6400" max="6400" width="6.5703125" customWidth="1"/>
    <col min="6401" max="6401" width="7.5703125" customWidth="1"/>
    <col min="6402" max="6402" width="25.28515625" customWidth="1"/>
    <col min="6403" max="6403" width="9" customWidth="1"/>
    <col min="6404" max="6404" width="8.140625" customWidth="1"/>
    <col min="6405" max="6408" width="9" customWidth="1"/>
    <col min="6409" max="6409" width="6.140625" customWidth="1"/>
    <col min="6410" max="6414" width="9" customWidth="1"/>
    <col min="6415" max="6415" width="8.28515625" customWidth="1"/>
    <col min="6416" max="6655" width="9.140625" customWidth="1"/>
    <col min="6656" max="6656" width="6.5703125" customWidth="1"/>
    <col min="6657" max="6657" width="7.5703125" customWidth="1"/>
    <col min="6658" max="6658" width="25.28515625" customWidth="1"/>
    <col min="6659" max="6659" width="9" customWidth="1"/>
    <col min="6660" max="6660" width="8.140625" customWidth="1"/>
    <col min="6661" max="6664" width="9" customWidth="1"/>
    <col min="6665" max="6665" width="6.140625" customWidth="1"/>
    <col min="6666" max="6670" width="9" customWidth="1"/>
    <col min="6671" max="6671" width="8.28515625" customWidth="1"/>
    <col min="6672" max="6911" width="9.140625" customWidth="1"/>
    <col min="6912" max="6912" width="6.5703125" customWidth="1"/>
    <col min="6913" max="6913" width="7.5703125" customWidth="1"/>
    <col min="6914" max="6914" width="25.28515625" customWidth="1"/>
    <col min="6915" max="6915" width="9" customWidth="1"/>
    <col min="6916" max="6916" width="8.140625" customWidth="1"/>
    <col min="6917" max="6920" width="9" customWidth="1"/>
    <col min="6921" max="6921" width="6.140625" customWidth="1"/>
    <col min="6922" max="6926" width="9" customWidth="1"/>
    <col min="6927" max="6927" width="8.28515625" customWidth="1"/>
    <col min="6928" max="7167" width="9.140625" customWidth="1"/>
    <col min="7168" max="7168" width="6.5703125" customWidth="1"/>
    <col min="7169" max="7169" width="7.5703125" customWidth="1"/>
    <col min="7170" max="7170" width="25.28515625" customWidth="1"/>
    <col min="7171" max="7171" width="9" customWidth="1"/>
    <col min="7172" max="7172" width="8.140625" customWidth="1"/>
    <col min="7173" max="7176" width="9" customWidth="1"/>
    <col min="7177" max="7177" width="6.140625" customWidth="1"/>
    <col min="7178" max="7182" width="9" customWidth="1"/>
    <col min="7183" max="7183" width="8.28515625" customWidth="1"/>
    <col min="7184" max="7423" width="9.140625" customWidth="1"/>
    <col min="7424" max="7424" width="6.5703125" customWidth="1"/>
    <col min="7425" max="7425" width="7.5703125" customWidth="1"/>
    <col min="7426" max="7426" width="25.28515625" customWidth="1"/>
    <col min="7427" max="7427" width="9" customWidth="1"/>
    <col min="7428" max="7428" width="8.140625" customWidth="1"/>
    <col min="7429" max="7432" width="9" customWidth="1"/>
    <col min="7433" max="7433" width="6.140625" customWidth="1"/>
    <col min="7434" max="7438" width="9" customWidth="1"/>
    <col min="7439" max="7439" width="8.28515625" customWidth="1"/>
    <col min="7440" max="7679" width="9.140625" customWidth="1"/>
    <col min="7680" max="7680" width="6.5703125" customWidth="1"/>
    <col min="7681" max="7681" width="7.5703125" customWidth="1"/>
    <col min="7682" max="7682" width="25.28515625" customWidth="1"/>
    <col min="7683" max="7683" width="9" customWidth="1"/>
    <col min="7684" max="7684" width="8.140625" customWidth="1"/>
    <col min="7685" max="7688" width="9" customWidth="1"/>
    <col min="7689" max="7689" width="6.140625" customWidth="1"/>
    <col min="7690" max="7694" width="9" customWidth="1"/>
    <col min="7695" max="7695" width="8.28515625" customWidth="1"/>
    <col min="7696" max="7935" width="9.140625" customWidth="1"/>
    <col min="7936" max="7936" width="6.5703125" customWidth="1"/>
    <col min="7937" max="7937" width="7.5703125" customWidth="1"/>
    <col min="7938" max="7938" width="25.28515625" customWidth="1"/>
    <col min="7939" max="7939" width="9" customWidth="1"/>
    <col min="7940" max="7940" width="8.140625" customWidth="1"/>
    <col min="7941" max="7944" width="9" customWidth="1"/>
    <col min="7945" max="7945" width="6.140625" customWidth="1"/>
    <col min="7946" max="7950" width="9" customWidth="1"/>
    <col min="7951" max="7951" width="8.28515625" customWidth="1"/>
    <col min="7952" max="8191" width="9.140625" customWidth="1"/>
    <col min="8192" max="8192" width="6.5703125" customWidth="1"/>
    <col min="8193" max="8193" width="7.5703125" customWidth="1"/>
    <col min="8194" max="8194" width="25.28515625" customWidth="1"/>
    <col min="8195" max="8195" width="9" customWidth="1"/>
    <col min="8196" max="8196" width="8.140625" customWidth="1"/>
    <col min="8197" max="8200" width="9" customWidth="1"/>
    <col min="8201" max="8201" width="6.140625" customWidth="1"/>
    <col min="8202" max="8206" width="9" customWidth="1"/>
    <col min="8207" max="8207" width="8.28515625" customWidth="1"/>
    <col min="8208" max="8447" width="9.140625" customWidth="1"/>
    <col min="8448" max="8448" width="6.5703125" customWidth="1"/>
    <col min="8449" max="8449" width="7.5703125" customWidth="1"/>
    <col min="8450" max="8450" width="25.28515625" customWidth="1"/>
    <col min="8451" max="8451" width="9" customWidth="1"/>
    <col min="8452" max="8452" width="8.140625" customWidth="1"/>
    <col min="8453" max="8456" width="9" customWidth="1"/>
    <col min="8457" max="8457" width="6.140625" customWidth="1"/>
    <col min="8458" max="8462" width="9" customWidth="1"/>
    <col min="8463" max="8463" width="8.28515625" customWidth="1"/>
    <col min="8464" max="8703" width="9.140625" customWidth="1"/>
    <col min="8704" max="8704" width="6.5703125" customWidth="1"/>
    <col min="8705" max="8705" width="7.5703125" customWidth="1"/>
    <col min="8706" max="8706" width="25.28515625" customWidth="1"/>
    <col min="8707" max="8707" width="9" customWidth="1"/>
    <col min="8708" max="8708" width="8.140625" customWidth="1"/>
    <col min="8709" max="8712" width="9" customWidth="1"/>
    <col min="8713" max="8713" width="6.140625" customWidth="1"/>
    <col min="8714" max="8718" width="9" customWidth="1"/>
    <col min="8719" max="8719" width="8.28515625" customWidth="1"/>
    <col min="8720" max="8959" width="9.140625" customWidth="1"/>
    <col min="8960" max="8960" width="6.5703125" customWidth="1"/>
    <col min="8961" max="8961" width="7.5703125" customWidth="1"/>
    <col min="8962" max="8962" width="25.28515625" customWidth="1"/>
    <col min="8963" max="8963" width="9" customWidth="1"/>
    <col min="8964" max="8964" width="8.140625" customWidth="1"/>
    <col min="8965" max="8968" width="9" customWidth="1"/>
    <col min="8969" max="8969" width="6.140625" customWidth="1"/>
    <col min="8970" max="8974" width="9" customWidth="1"/>
    <col min="8975" max="8975" width="8.28515625" customWidth="1"/>
    <col min="8976" max="9215" width="9.140625" customWidth="1"/>
    <col min="9216" max="9216" width="6.5703125" customWidth="1"/>
    <col min="9217" max="9217" width="7.5703125" customWidth="1"/>
    <col min="9218" max="9218" width="25.28515625" customWidth="1"/>
    <col min="9219" max="9219" width="9" customWidth="1"/>
    <col min="9220" max="9220" width="8.140625" customWidth="1"/>
    <col min="9221" max="9224" width="9" customWidth="1"/>
    <col min="9225" max="9225" width="6.140625" customWidth="1"/>
    <col min="9226" max="9230" width="9" customWidth="1"/>
    <col min="9231" max="9231" width="8.28515625" customWidth="1"/>
    <col min="9232" max="9471" width="9.140625" customWidth="1"/>
    <col min="9472" max="9472" width="6.5703125" customWidth="1"/>
    <col min="9473" max="9473" width="7.5703125" customWidth="1"/>
    <col min="9474" max="9474" width="25.28515625" customWidth="1"/>
    <col min="9475" max="9475" width="9" customWidth="1"/>
    <col min="9476" max="9476" width="8.140625" customWidth="1"/>
    <col min="9477" max="9480" width="9" customWidth="1"/>
    <col min="9481" max="9481" width="6.140625" customWidth="1"/>
    <col min="9482" max="9486" width="9" customWidth="1"/>
    <col min="9487" max="9487" width="8.28515625" customWidth="1"/>
    <col min="9488" max="9727" width="9.140625" customWidth="1"/>
    <col min="9728" max="9728" width="6.5703125" customWidth="1"/>
    <col min="9729" max="9729" width="7.5703125" customWidth="1"/>
    <col min="9730" max="9730" width="25.28515625" customWidth="1"/>
    <col min="9731" max="9731" width="9" customWidth="1"/>
    <col min="9732" max="9732" width="8.140625" customWidth="1"/>
    <col min="9733" max="9736" width="9" customWidth="1"/>
    <col min="9737" max="9737" width="6.140625" customWidth="1"/>
    <col min="9738" max="9742" width="9" customWidth="1"/>
    <col min="9743" max="9743" width="8.28515625" customWidth="1"/>
    <col min="9744" max="9983" width="9.140625" customWidth="1"/>
    <col min="9984" max="9984" width="6.5703125" customWidth="1"/>
    <col min="9985" max="9985" width="7.5703125" customWidth="1"/>
    <col min="9986" max="9986" width="25.28515625" customWidth="1"/>
    <col min="9987" max="9987" width="9" customWidth="1"/>
    <col min="9988" max="9988" width="8.140625" customWidth="1"/>
    <col min="9989" max="9992" width="9" customWidth="1"/>
    <col min="9993" max="9993" width="6.140625" customWidth="1"/>
    <col min="9994" max="9998" width="9" customWidth="1"/>
    <col min="9999" max="9999" width="8.28515625" customWidth="1"/>
    <col min="10000" max="10239" width="9.140625" customWidth="1"/>
    <col min="10240" max="10240" width="6.5703125" customWidth="1"/>
    <col min="10241" max="10241" width="7.5703125" customWidth="1"/>
    <col min="10242" max="10242" width="25.28515625" customWidth="1"/>
    <col min="10243" max="10243" width="9" customWidth="1"/>
    <col min="10244" max="10244" width="8.140625" customWidth="1"/>
    <col min="10245" max="10248" width="9" customWidth="1"/>
    <col min="10249" max="10249" width="6.140625" customWidth="1"/>
    <col min="10250" max="10254" width="9" customWidth="1"/>
    <col min="10255" max="10255" width="8.28515625" customWidth="1"/>
    <col min="10256" max="10495" width="9.140625" customWidth="1"/>
    <col min="10496" max="10496" width="6.5703125" customWidth="1"/>
    <col min="10497" max="10497" width="7.5703125" customWidth="1"/>
    <col min="10498" max="10498" width="25.28515625" customWidth="1"/>
    <col min="10499" max="10499" width="9" customWidth="1"/>
    <col min="10500" max="10500" width="8.140625" customWidth="1"/>
    <col min="10501" max="10504" width="9" customWidth="1"/>
    <col min="10505" max="10505" width="6.140625" customWidth="1"/>
    <col min="10506" max="10510" width="9" customWidth="1"/>
    <col min="10511" max="10511" width="8.28515625" customWidth="1"/>
    <col min="10512" max="10751" width="9.140625" customWidth="1"/>
    <col min="10752" max="10752" width="6.5703125" customWidth="1"/>
    <col min="10753" max="10753" width="7.5703125" customWidth="1"/>
    <col min="10754" max="10754" width="25.28515625" customWidth="1"/>
    <col min="10755" max="10755" width="9" customWidth="1"/>
    <col min="10756" max="10756" width="8.140625" customWidth="1"/>
    <col min="10757" max="10760" width="9" customWidth="1"/>
    <col min="10761" max="10761" width="6.140625" customWidth="1"/>
    <col min="10762" max="10766" width="9" customWidth="1"/>
    <col min="10767" max="10767" width="8.28515625" customWidth="1"/>
    <col min="10768" max="11007" width="9.140625" customWidth="1"/>
    <col min="11008" max="11008" width="6.5703125" customWidth="1"/>
    <col min="11009" max="11009" width="7.5703125" customWidth="1"/>
    <col min="11010" max="11010" width="25.28515625" customWidth="1"/>
    <col min="11011" max="11011" width="9" customWidth="1"/>
    <col min="11012" max="11012" width="8.140625" customWidth="1"/>
    <col min="11013" max="11016" width="9" customWidth="1"/>
    <col min="11017" max="11017" width="6.140625" customWidth="1"/>
    <col min="11018" max="11022" width="9" customWidth="1"/>
    <col min="11023" max="11023" width="8.28515625" customWidth="1"/>
    <col min="11024" max="11263" width="9.140625" customWidth="1"/>
    <col min="11264" max="11264" width="6.5703125" customWidth="1"/>
    <col min="11265" max="11265" width="7.5703125" customWidth="1"/>
    <col min="11266" max="11266" width="25.28515625" customWidth="1"/>
    <col min="11267" max="11267" width="9" customWidth="1"/>
    <col min="11268" max="11268" width="8.140625" customWidth="1"/>
    <col min="11269" max="11272" width="9" customWidth="1"/>
    <col min="11273" max="11273" width="6.140625" customWidth="1"/>
    <col min="11274" max="11278" width="9" customWidth="1"/>
    <col min="11279" max="11279" width="8.28515625" customWidth="1"/>
    <col min="11280" max="11519" width="9.140625" customWidth="1"/>
    <col min="11520" max="11520" width="6.5703125" customWidth="1"/>
    <col min="11521" max="11521" width="7.5703125" customWidth="1"/>
    <col min="11522" max="11522" width="25.28515625" customWidth="1"/>
    <col min="11523" max="11523" width="9" customWidth="1"/>
    <col min="11524" max="11524" width="8.140625" customWidth="1"/>
    <col min="11525" max="11528" width="9" customWidth="1"/>
    <col min="11529" max="11529" width="6.140625" customWidth="1"/>
    <col min="11530" max="11534" width="9" customWidth="1"/>
    <col min="11535" max="11535" width="8.28515625" customWidth="1"/>
    <col min="11536" max="11775" width="9.140625" customWidth="1"/>
    <col min="11776" max="11776" width="6.5703125" customWidth="1"/>
    <col min="11777" max="11777" width="7.5703125" customWidth="1"/>
    <col min="11778" max="11778" width="25.28515625" customWidth="1"/>
    <col min="11779" max="11779" width="9" customWidth="1"/>
    <col min="11780" max="11780" width="8.140625" customWidth="1"/>
    <col min="11781" max="11784" width="9" customWidth="1"/>
    <col min="11785" max="11785" width="6.140625" customWidth="1"/>
    <col min="11786" max="11790" width="9" customWidth="1"/>
    <col min="11791" max="11791" width="8.28515625" customWidth="1"/>
    <col min="11792" max="12031" width="9.140625" customWidth="1"/>
    <col min="12032" max="12032" width="6.5703125" customWidth="1"/>
    <col min="12033" max="12033" width="7.5703125" customWidth="1"/>
    <col min="12034" max="12034" width="25.28515625" customWidth="1"/>
    <col min="12035" max="12035" width="9" customWidth="1"/>
    <col min="12036" max="12036" width="8.140625" customWidth="1"/>
    <col min="12037" max="12040" width="9" customWidth="1"/>
    <col min="12041" max="12041" width="6.140625" customWidth="1"/>
    <col min="12042" max="12046" width="9" customWidth="1"/>
    <col min="12047" max="12047" width="8.28515625" customWidth="1"/>
    <col min="12048" max="12287" width="9.140625" customWidth="1"/>
    <col min="12288" max="12288" width="6.5703125" customWidth="1"/>
    <col min="12289" max="12289" width="7.5703125" customWidth="1"/>
    <col min="12290" max="12290" width="25.28515625" customWidth="1"/>
    <col min="12291" max="12291" width="9" customWidth="1"/>
    <col min="12292" max="12292" width="8.140625" customWidth="1"/>
    <col min="12293" max="12296" width="9" customWidth="1"/>
    <col min="12297" max="12297" width="6.140625" customWidth="1"/>
    <col min="12298" max="12302" width="9" customWidth="1"/>
    <col min="12303" max="12303" width="8.28515625" customWidth="1"/>
    <col min="12304" max="12543" width="9.140625" customWidth="1"/>
    <col min="12544" max="12544" width="6.5703125" customWidth="1"/>
    <col min="12545" max="12545" width="7.5703125" customWidth="1"/>
    <col min="12546" max="12546" width="25.28515625" customWidth="1"/>
    <col min="12547" max="12547" width="9" customWidth="1"/>
    <col min="12548" max="12548" width="8.140625" customWidth="1"/>
    <col min="12549" max="12552" width="9" customWidth="1"/>
    <col min="12553" max="12553" width="6.140625" customWidth="1"/>
    <col min="12554" max="12558" width="9" customWidth="1"/>
    <col min="12559" max="12559" width="8.28515625" customWidth="1"/>
    <col min="12560" max="12799" width="9.140625" customWidth="1"/>
    <col min="12800" max="12800" width="6.5703125" customWidth="1"/>
    <col min="12801" max="12801" width="7.5703125" customWidth="1"/>
    <col min="12802" max="12802" width="25.28515625" customWidth="1"/>
    <col min="12803" max="12803" width="9" customWidth="1"/>
    <col min="12804" max="12804" width="8.140625" customWidth="1"/>
    <col min="12805" max="12808" width="9" customWidth="1"/>
    <col min="12809" max="12809" width="6.140625" customWidth="1"/>
    <col min="12810" max="12814" width="9" customWidth="1"/>
    <col min="12815" max="12815" width="8.28515625" customWidth="1"/>
    <col min="12816" max="13055" width="9.140625" customWidth="1"/>
    <col min="13056" max="13056" width="6.5703125" customWidth="1"/>
    <col min="13057" max="13057" width="7.5703125" customWidth="1"/>
    <col min="13058" max="13058" width="25.28515625" customWidth="1"/>
    <col min="13059" max="13059" width="9" customWidth="1"/>
    <col min="13060" max="13060" width="8.140625" customWidth="1"/>
    <col min="13061" max="13064" width="9" customWidth="1"/>
    <col min="13065" max="13065" width="6.140625" customWidth="1"/>
    <col min="13066" max="13070" width="9" customWidth="1"/>
    <col min="13071" max="13071" width="8.28515625" customWidth="1"/>
    <col min="13072" max="13311" width="9.140625" customWidth="1"/>
    <col min="13312" max="13312" width="6.5703125" customWidth="1"/>
    <col min="13313" max="13313" width="7.5703125" customWidth="1"/>
    <col min="13314" max="13314" width="25.28515625" customWidth="1"/>
    <col min="13315" max="13315" width="9" customWidth="1"/>
    <col min="13316" max="13316" width="8.140625" customWidth="1"/>
    <col min="13317" max="13320" width="9" customWidth="1"/>
    <col min="13321" max="13321" width="6.140625" customWidth="1"/>
    <col min="13322" max="13326" width="9" customWidth="1"/>
    <col min="13327" max="13327" width="8.28515625" customWidth="1"/>
    <col min="13328" max="13567" width="9.140625" customWidth="1"/>
    <col min="13568" max="13568" width="6.5703125" customWidth="1"/>
    <col min="13569" max="13569" width="7.5703125" customWidth="1"/>
    <col min="13570" max="13570" width="25.28515625" customWidth="1"/>
    <col min="13571" max="13571" width="9" customWidth="1"/>
    <col min="13572" max="13572" width="8.140625" customWidth="1"/>
    <col min="13573" max="13576" width="9" customWidth="1"/>
    <col min="13577" max="13577" width="6.140625" customWidth="1"/>
    <col min="13578" max="13582" width="9" customWidth="1"/>
    <col min="13583" max="13583" width="8.28515625" customWidth="1"/>
    <col min="13584" max="13823" width="9.140625" customWidth="1"/>
    <col min="13824" max="13824" width="6.5703125" customWidth="1"/>
    <col min="13825" max="13825" width="7.5703125" customWidth="1"/>
    <col min="13826" max="13826" width="25.28515625" customWidth="1"/>
    <col min="13827" max="13827" width="9" customWidth="1"/>
    <col min="13828" max="13828" width="8.140625" customWidth="1"/>
    <col min="13829" max="13832" width="9" customWidth="1"/>
    <col min="13833" max="13833" width="6.140625" customWidth="1"/>
    <col min="13834" max="13838" width="9" customWidth="1"/>
    <col min="13839" max="13839" width="8.28515625" customWidth="1"/>
    <col min="13840" max="14079" width="9.140625" customWidth="1"/>
    <col min="14080" max="14080" width="6.5703125" customWidth="1"/>
    <col min="14081" max="14081" width="7.5703125" customWidth="1"/>
    <col min="14082" max="14082" width="25.28515625" customWidth="1"/>
    <col min="14083" max="14083" width="9" customWidth="1"/>
    <col min="14084" max="14084" width="8.140625" customWidth="1"/>
    <col min="14085" max="14088" width="9" customWidth="1"/>
    <col min="14089" max="14089" width="6.140625" customWidth="1"/>
    <col min="14090" max="14094" width="9" customWidth="1"/>
    <col min="14095" max="14095" width="8.28515625" customWidth="1"/>
    <col min="14096" max="14335" width="9.140625" customWidth="1"/>
    <col min="14336" max="14336" width="6.5703125" customWidth="1"/>
    <col min="14337" max="14337" width="7.5703125" customWidth="1"/>
    <col min="14338" max="14338" width="25.28515625" customWidth="1"/>
    <col min="14339" max="14339" width="9" customWidth="1"/>
    <col min="14340" max="14340" width="8.140625" customWidth="1"/>
    <col min="14341" max="14344" width="9" customWidth="1"/>
    <col min="14345" max="14345" width="6.140625" customWidth="1"/>
    <col min="14346" max="14350" width="9" customWidth="1"/>
    <col min="14351" max="14351" width="8.28515625" customWidth="1"/>
    <col min="14352" max="14591" width="9.140625" customWidth="1"/>
    <col min="14592" max="14592" width="6.5703125" customWidth="1"/>
    <col min="14593" max="14593" width="7.5703125" customWidth="1"/>
    <col min="14594" max="14594" width="25.28515625" customWidth="1"/>
    <col min="14595" max="14595" width="9" customWidth="1"/>
    <col min="14596" max="14596" width="8.140625" customWidth="1"/>
    <col min="14597" max="14600" width="9" customWidth="1"/>
    <col min="14601" max="14601" width="6.140625" customWidth="1"/>
    <col min="14602" max="14606" width="9" customWidth="1"/>
    <col min="14607" max="14607" width="8.28515625" customWidth="1"/>
    <col min="14608" max="14847" width="9.140625" customWidth="1"/>
    <col min="14848" max="14848" width="6.5703125" customWidth="1"/>
    <col min="14849" max="14849" width="7.5703125" customWidth="1"/>
    <col min="14850" max="14850" width="25.28515625" customWidth="1"/>
    <col min="14851" max="14851" width="9" customWidth="1"/>
    <col min="14852" max="14852" width="8.140625" customWidth="1"/>
    <col min="14853" max="14856" width="9" customWidth="1"/>
    <col min="14857" max="14857" width="6.140625" customWidth="1"/>
    <col min="14858" max="14862" width="9" customWidth="1"/>
    <col min="14863" max="14863" width="8.28515625" customWidth="1"/>
    <col min="14864" max="15103" width="9.140625" customWidth="1"/>
    <col min="15104" max="15104" width="6.5703125" customWidth="1"/>
    <col min="15105" max="15105" width="7.5703125" customWidth="1"/>
    <col min="15106" max="15106" width="25.28515625" customWidth="1"/>
    <col min="15107" max="15107" width="9" customWidth="1"/>
    <col min="15108" max="15108" width="8.140625" customWidth="1"/>
    <col min="15109" max="15112" width="9" customWidth="1"/>
    <col min="15113" max="15113" width="6.140625" customWidth="1"/>
    <col min="15114" max="15118" width="9" customWidth="1"/>
    <col min="15119" max="15119" width="8.28515625" customWidth="1"/>
    <col min="15120" max="15359" width="9.140625" customWidth="1"/>
    <col min="15360" max="15360" width="6.5703125" customWidth="1"/>
    <col min="15361" max="15361" width="7.5703125" customWidth="1"/>
    <col min="15362" max="15362" width="25.28515625" customWidth="1"/>
    <col min="15363" max="15363" width="9" customWidth="1"/>
    <col min="15364" max="15364" width="8.140625" customWidth="1"/>
    <col min="15365" max="15368" width="9" customWidth="1"/>
    <col min="15369" max="15369" width="6.140625" customWidth="1"/>
    <col min="15370" max="15374" width="9" customWidth="1"/>
    <col min="15375" max="15375" width="8.28515625" customWidth="1"/>
    <col min="15376" max="15615" width="9.140625" customWidth="1"/>
    <col min="15616" max="15616" width="6.5703125" customWidth="1"/>
    <col min="15617" max="15617" width="7.5703125" customWidth="1"/>
    <col min="15618" max="15618" width="25.28515625" customWidth="1"/>
    <col min="15619" max="15619" width="9" customWidth="1"/>
    <col min="15620" max="15620" width="8.140625" customWidth="1"/>
    <col min="15621" max="15624" width="9" customWidth="1"/>
    <col min="15625" max="15625" width="6.140625" customWidth="1"/>
    <col min="15626" max="15630" width="9" customWidth="1"/>
    <col min="15631" max="15631" width="8.28515625" customWidth="1"/>
    <col min="15632" max="15871" width="9.140625" customWidth="1"/>
    <col min="15872" max="15872" width="6.5703125" customWidth="1"/>
    <col min="15873" max="15873" width="7.5703125" customWidth="1"/>
    <col min="15874" max="15874" width="25.28515625" customWidth="1"/>
    <col min="15875" max="15875" width="9" customWidth="1"/>
    <col min="15876" max="15876" width="8.140625" customWidth="1"/>
    <col min="15877" max="15880" width="9" customWidth="1"/>
    <col min="15881" max="15881" width="6.140625" customWidth="1"/>
    <col min="15882" max="15886" width="9" customWidth="1"/>
    <col min="15887" max="15887" width="8.28515625" customWidth="1"/>
    <col min="15888" max="16127" width="9.140625" customWidth="1"/>
    <col min="16128" max="16128" width="6.5703125" customWidth="1"/>
    <col min="16129" max="16129" width="7.5703125" customWidth="1"/>
    <col min="16130" max="16130" width="25.28515625" customWidth="1"/>
    <col min="16131" max="16131" width="9" customWidth="1"/>
    <col min="16132" max="16132" width="8.140625" customWidth="1"/>
    <col min="16133" max="16136" width="9" customWidth="1"/>
    <col min="16137" max="16137" width="6.140625" customWidth="1"/>
    <col min="16138" max="16142" width="9" customWidth="1"/>
    <col min="16143" max="16143" width="8.28515625" customWidth="1"/>
    <col min="16144" max="16383" width="9.140625" customWidth="1"/>
  </cols>
  <sheetData>
    <row r="1" spans="1:15" s="1" customFormat="1" ht="49.5" customHeight="1" x14ac:dyDescent="0.25">
      <c r="L1" s="155"/>
      <c r="M1" s="212" t="s">
        <v>256</v>
      </c>
      <c r="N1" s="212"/>
      <c r="O1" s="212"/>
    </row>
    <row r="2" spans="1:15" s="1" customFormat="1" ht="31.5" customHeight="1" x14ac:dyDescent="0.25">
      <c r="A2" s="225" t="s">
        <v>231</v>
      </c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</row>
    <row r="3" spans="1:15" s="1" customFormat="1" ht="32.25" customHeight="1" x14ac:dyDescent="0.25">
      <c r="A3" s="226" t="s">
        <v>97</v>
      </c>
      <c r="B3" s="228" t="s">
        <v>74</v>
      </c>
      <c r="C3" s="230" t="s">
        <v>230</v>
      </c>
      <c r="D3" s="230"/>
      <c r="E3" s="230"/>
      <c r="F3" s="230"/>
      <c r="G3" s="230"/>
      <c r="H3" s="231" t="s">
        <v>84</v>
      </c>
      <c r="I3" s="233" t="s">
        <v>162</v>
      </c>
      <c r="J3" s="230" t="s">
        <v>232</v>
      </c>
      <c r="K3" s="230"/>
      <c r="L3" s="230"/>
      <c r="M3" s="230"/>
      <c r="N3" s="230"/>
      <c r="O3" s="231" t="s">
        <v>84</v>
      </c>
    </row>
    <row r="4" spans="1:15" s="1" customFormat="1" ht="56.25" x14ac:dyDescent="0.25">
      <c r="A4" s="227"/>
      <c r="B4" s="229"/>
      <c r="C4" s="144" t="s">
        <v>163</v>
      </c>
      <c r="D4" s="144" t="s">
        <v>164</v>
      </c>
      <c r="E4" s="144" t="s">
        <v>165</v>
      </c>
      <c r="F4" s="144" t="s">
        <v>166</v>
      </c>
      <c r="G4" s="144" t="s">
        <v>167</v>
      </c>
      <c r="H4" s="232"/>
      <c r="I4" s="234"/>
      <c r="J4" s="144" t="s">
        <v>163</v>
      </c>
      <c r="K4" s="144" t="s">
        <v>164</v>
      </c>
      <c r="L4" s="144" t="s">
        <v>165</v>
      </c>
      <c r="M4" s="144" t="s">
        <v>166</v>
      </c>
      <c r="N4" s="144" t="s">
        <v>167</v>
      </c>
      <c r="O4" s="232"/>
    </row>
    <row r="5" spans="1:15" ht="26.25" x14ac:dyDescent="0.25">
      <c r="A5" s="145" t="s">
        <v>168</v>
      </c>
      <c r="B5" s="145" t="s">
        <v>11</v>
      </c>
      <c r="C5" s="146">
        <v>168155</v>
      </c>
      <c r="D5" s="146">
        <v>52643</v>
      </c>
      <c r="E5" s="146">
        <v>88506</v>
      </c>
      <c r="F5" s="146">
        <v>9062</v>
      </c>
      <c r="G5" s="146">
        <v>43703</v>
      </c>
      <c r="H5" s="147">
        <v>362069</v>
      </c>
      <c r="I5" s="148">
        <v>41.16</v>
      </c>
      <c r="J5" s="146">
        <v>69213</v>
      </c>
      <c r="K5" s="146">
        <v>21668</v>
      </c>
      <c r="L5" s="146">
        <v>36429</v>
      </c>
      <c r="M5" s="146">
        <v>3730</v>
      </c>
      <c r="N5" s="146">
        <v>17988</v>
      </c>
      <c r="O5" s="147">
        <v>149028</v>
      </c>
    </row>
    <row r="6" spans="1:15" ht="26.25" x14ac:dyDescent="0.25">
      <c r="A6" s="145" t="s">
        <v>169</v>
      </c>
      <c r="B6" s="145" t="s">
        <v>12</v>
      </c>
      <c r="C6" s="146">
        <v>51226</v>
      </c>
      <c r="D6" s="146">
        <v>15548</v>
      </c>
      <c r="E6" s="146">
        <v>9970</v>
      </c>
      <c r="F6" s="146">
        <v>17691</v>
      </c>
      <c r="G6" s="146">
        <v>21891</v>
      </c>
      <c r="H6" s="147">
        <v>116326</v>
      </c>
      <c r="I6" s="148">
        <v>52.16</v>
      </c>
      <c r="J6" s="146">
        <v>26719</v>
      </c>
      <c r="K6" s="146">
        <v>8110</v>
      </c>
      <c r="L6" s="146">
        <v>5200</v>
      </c>
      <c r="M6" s="146">
        <v>9228</v>
      </c>
      <c r="N6" s="146">
        <v>11418</v>
      </c>
      <c r="O6" s="147">
        <v>60675</v>
      </c>
    </row>
    <row r="7" spans="1:15" x14ac:dyDescent="0.25">
      <c r="A7" s="145" t="s">
        <v>170</v>
      </c>
      <c r="B7" s="145" t="s">
        <v>13</v>
      </c>
      <c r="C7" s="146">
        <v>1192737</v>
      </c>
      <c r="D7" s="146">
        <v>115246</v>
      </c>
      <c r="E7" s="146">
        <v>70239</v>
      </c>
      <c r="F7" s="146">
        <v>44660</v>
      </c>
      <c r="G7" s="146">
        <v>201715</v>
      </c>
      <c r="H7" s="147">
        <v>1624597</v>
      </c>
      <c r="I7" s="148">
        <v>61.76</v>
      </c>
      <c r="J7" s="146">
        <v>736634</v>
      </c>
      <c r="K7" s="146">
        <v>71176</v>
      </c>
      <c r="L7" s="146">
        <v>43380</v>
      </c>
      <c r="M7" s="146">
        <v>27582</v>
      </c>
      <c r="N7" s="146">
        <v>124579</v>
      </c>
      <c r="O7" s="147">
        <v>1003351</v>
      </c>
    </row>
    <row r="8" spans="1:15" x14ac:dyDescent="0.25">
      <c r="A8" s="145" t="s">
        <v>171</v>
      </c>
      <c r="B8" s="145" t="s">
        <v>14</v>
      </c>
      <c r="C8" s="146">
        <v>1137430</v>
      </c>
      <c r="D8" s="146">
        <v>187472</v>
      </c>
      <c r="E8" s="146">
        <v>145154</v>
      </c>
      <c r="F8" s="146">
        <v>134675</v>
      </c>
      <c r="G8" s="146">
        <v>377234</v>
      </c>
      <c r="H8" s="147">
        <v>1981965</v>
      </c>
      <c r="I8" s="148">
        <v>69.56</v>
      </c>
      <c r="J8" s="146">
        <v>791196</v>
      </c>
      <c r="K8" s="146">
        <v>130406</v>
      </c>
      <c r="L8" s="146">
        <v>100969</v>
      </c>
      <c r="M8" s="146">
        <v>93680</v>
      </c>
      <c r="N8" s="146">
        <v>262404</v>
      </c>
      <c r="O8" s="147">
        <v>1378655</v>
      </c>
    </row>
    <row r="9" spans="1:15" x14ac:dyDescent="0.25">
      <c r="A9" s="145" t="s">
        <v>172</v>
      </c>
      <c r="B9" s="145" t="s">
        <v>15</v>
      </c>
      <c r="C9" s="146">
        <v>1966171</v>
      </c>
      <c r="D9" s="146">
        <v>449073</v>
      </c>
      <c r="E9" s="146">
        <v>237373</v>
      </c>
      <c r="F9" s="146">
        <v>70919</v>
      </c>
      <c r="G9" s="146">
        <v>251190</v>
      </c>
      <c r="H9" s="147">
        <v>2974726</v>
      </c>
      <c r="I9" s="148">
        <v>50.56</v>
      </c>
      <c r="J9" s="146">
        <v>994096</v>
      </c>
      <c r="K9" s="146">
        <v>227051</v>
      </c>
      <c r="L9" s="146">
        <v>120016</v>
      </c>
      <c r="M9" s="146">
        <v>35857</v>
      </c>
      <c r="N9" s="146">
        <v>127002</v>
      </c>
      <c r="O9" s="147">
        <v>1504022</v>
      </c>
    </row>
    <row r="10" spans="1:15" x14ac:dyDescent="0.25">
      <c r="A10" s="145" t="s">
        <v>173</v>
      </c>
      <c r="B10" s="145" t="s">
        <v>16</v>
      </c>
      <c r="C10" s="146">
        <v>1412409</v>
      </c>
      <c r="D10" s="146">
        <v>318534</v>
      </c>
      <c r="E10" s="146">
        <v>321403</v>
      </c>
      <c r="F10" s="146">
        <v>67869</v>
      </c>
      <c r="G10" s="146">
        <v>424487</v>
      </c>
      <c r="H10" s="147">
        <v>2544702</v>
      </c>
      <c r="I10" s="148">
        <v>45.73</v>
      </c>
      <c r="J10" s="146">
        <v>645895</v>
      </c>
      <c r="K10" s="146">
        <v>145666</v>
      </c>
      <c r="L10" s="146">
        <v>146978</v>
      </c>
      <c r="M10" s="146">
        <v>31036</v>
      </c>
      <c r="N10" s="146">
        <v>194118</v>
      </c>
      <c r="O10" s="147">
        <v>1163693</v>
      </c>
    </row>
    <row r="11" spans="1:15" x14ac:dyDescent="0.25">
      <c r="A11" s="145" t="s">
        <v>174</v>
      </c>
      <c r="B11" s="145" t="s">
        <v>17</v>
      </c>
      <c r="C11" s="146">
        <v>1559421</v>
      </c>
      <c r="D11" s="146">
        <v>388249</v>
      </c>
      <c r="E11" s="146">
        <v>177429</v>
      </c>
      <c r="F11" s="146">
        <v>94117</v>
      </c>
      <c r="G11" s="146">
        <v>308429</v>
      </c>
      <c r="H11" s="147">
        <v>2527645</v>
      </c>
      <c r="I11" s="148">
        <v>65.72</v>
      </c>
      <c r="J11" s="146">
        <v>1024851</v>
      </c>
      <c r="K11" s="146">
        <v>255157</v>
      </c>
      <c r="L11" s="146">
        <v>116606</v>
      </c>
      <c r="M11" s="146">
        <v>61854</v>
      </c>
      <c r="N11" s="146">
        <v>202700</v>
      </c>
      <c r="O11" s="147">
        <v>1661168</v>
      </c>
    </row>
    <row r="12" spans="1:15" ht="26.25" x14ac:dyDescent="0.25">
      <c r="A12" s="145" t="s">
        <v>175</v>
      </c>
      <c r="B12" s="145" t="s">
        <v>18</v>
      </c>
      <c r="C12" s="146">
        <v>1320528</v>
      </c>
      <c r="D12" s="146">
        <v>996337</v>
      </c>
      <c r="E12" s="146">
        <v>379220</v>
      </c>
      <c r="F12" s="146">
        <v>91800</v>
      </c>
      <c r="G12" s="146">
        <v>327196</v>
      </c>
      <c r="H12" s="147">
        <v>3115081</v>
      </c>
      <c r="I12" s="148">
        <v>41.38</v>
      </c>
      <c r="J12" s="146">
        <v>546434</v>
      </c>
      <c r="K12" s="146">
        <v>412284</v>
      </c>
      <c r="L12" s="146">
        <v>156921</v>
      </c>
      <c r="M12" s="146">
        <v>37987</v>
      </c>
      <c r="N12" s="146">
        <v>135394</v>
      </c>
      <c r="O12" s="147">
        <v>1289020</v>
      </c>
    </row>
    <row r="13" spans="1:15" x14ac:dyDescent="0.25">
      <c r="A13" s="145" t="s">
        <v>176</v>
      </c>
      <c r="B13" s="145" t="s">
        <v>20</v>
      </c>
      <c r="C13" s="146">
        <v>61258</v>
      </c>
      <c r="D13" s="146">
        <v>196117</v>
      </c>
      <c r="E13" s="146">
        <v>41158</v>
      </c>
      <c r="F13" s="146">
        <v>6008</v>
      </c>
      <c r="G13" s="146">
        <v>105614</v>
      </c>
      <c r="H13" s="147">
        <v>410155</v>
      </c>
      <c r="I13" s="148">
        <v>43.56</v>
      </c>
      <c r="J13" s="146">
        <v>26684</v>
      </c>
      <c r="K13" s="146">
        <v>85429</v>
      </c>
      <c r="L13" s="146">
        <v>17928</v>
      </c>
      <c r="M13" s="146">
        <v>2617</v>
      </c>
      <c r="N13" s="146">
        <v>46005</v>
      </c>
      <c r="O13" s="147">
        <v>178663</v>
      </c>
    </row>
    <row r="14" spans="1:15" x14ac:dyDescent="0.25">
      <c r="A14" s="145" t="s">
        <v>177</v>
      </c>
      <c r="B14" s="145" t="s">
        <v>21</v>
      </c>
      <c r="C14" s="146">
        <v>204567</v>
      </c>
      <c r="D14" s="146">
        <v>374840</v>
      </c>
      <c r="E14" s="146">
        <v>68182</v>
      </c>
      <c r="F14" s="146">
        <v>24723</v>
      </c>
      <c r="G14" s="146">
        <v>203264</v>
      </c>
      <c r="H14" s="147">
        <v>875576</v>
      </c>
      <c r="I14" s="148">
        <v>61.52</v>
      </c>
      <c r="J14" s="146">
        <v>125850</v>
      </c>
      <c r="K14" s="146">
        <v>230602</v>
      </c>
      <c r="L14" s="146">
        <v>41946</v>
      </c>
      <c r="M14" s="146">
        <v>15210</v>
      </c>
      <c r="N14" s="146">
        <v>125048</v>
      </c>
      <c r="O14" s="147">
        <v>538656</v>
      </c>
    </row>
    <row r="15" spans="1:15" x14ac:dyDescent="0.25">
      <c r="A15" s="145" t="s">
        <v>178</v>
      </c>
      <c r="B15" s="145" t="s">
        <v>22</v>
      </c>
      <c r="C15" s="146">
        <v>89973</v>
      </c>
      <c r="D15" s="146">
        <v>393045</v>
      </c>
      <c r="E15" s="146">
        <v>82988</v>
      </c>
      <c r="F15" s="146">
        <v>11588</v>
      </c>
      <c r="G15" s="146">
        <v>183938</v>
      </c>
      <c r="H15" s="147">
        <v>761532</v>
      </c>
      <c r="I15" s="148">
        <v>53.68</v>
      </c>
      <c r="J15" s="146">
        <v>48298</v>
      </c>
      <c r="K15" s="146">
        <v>210987</v>
      </c>
      <c r="L15" s="146">
        <v>44548</v>
      </c>
      <c r="M15" s="146">
        <v>6220</v>
      </c>
      <c r="N15" s="146">
        <v>98738</v>
      </c>
      <c r="O15" s="147">
        <v>408791</v>
      </c>
    </row>
    <row r="16" spans="1:15" x14ac:dyDescent="0.25">
      <c r="A16" s="145" t="s">
        <v>179</v>
      </c>
      <c r="B16" s="145" t="s">
        <v>23</v>
      </c>
      <c r="C16" s="146">
        <v>370599</v>
      </c>
      <c r="D16" s="146">
        <v>763737</v>
      </c>
      <c r="E16" s="146">
        <v>107622</v>
      </c>
      <c r="F16" s="146">
        <v>21841</v>
      </c>
      <c r="G16" s="146">
        <v>378097</v>
      </c>
      <c r="H16" s="147">
        <v>1641896</v>
      </c>
      <c r="I16" s="148">
        <v>61.45</v>
      </c>
      <c r="J16" s="146">
        <v>227733</v>
      </c>
      <c r="K16" s="146">
        <v>469316</v>
      </c>
      <c r="L16" s="146">
        <v>66134</v>
      </c>
      <c r="M16" s="146">
        <v>13421</v>
      </c>
      <c r="N16" s="146">
        <v>232341</v>
      </c>
      <c r="O16" s="147">
        <v>1008945</v>
      </c>
    </row>
    <row r="17" spans="1:15" x14ac:dyDescent="0.25">
      <c r="A17" s="145" t="s">
        <v>180</v>
      </c>
      <c r="B17" s="145" t="s">
        <v>19</v>
      </c>
      <c r="C17" s="146">
        <v>154077</v>
      </c>
      <c r="D17" s="146">
        <v>781343</v>
      </c>
      <c r="E17" s="146">
        <v>60787</v>
      </c>
      <c r="F17" s="146">
        <v>19395</v>
      </c>
      <c r="G17" s="146">
        <v>382073</v>
      </c>
      <c r="H17" s="147">
        <v>1397675</v>
      </c>
      <c r="I17" s="148">
        <v>45.45</v>
      </c>
      <c r="J17" s="146">
        <v>70028</v>
      </c>
      <c r="K17" s="146">
        <v>355120</v>
      </c>
      <c r="L17" s="146">
        <v>27628</v>
      </c>
      <c r="M17" s="146">
        <v>8815</v>
      </c>
      <c r="N17" s="146">
        <v>173652</v>
      </c>
      <c r="O17" s="147">
        <v>635243</v>
      </c>
    </row>
    <row r="18" spans="1:15" ht="26.25" x14ac:dyDescent="0.25">
      <c r="A18" s="145" t="s">
        <v>181</v>
      </c>
      <c r="B18" s="145" t="s">
        <v>25</v>
      </c>
      <c r="C18" s="146">
        <v>27243</v>
      </c>
      <c r="D18" s="146">
        <v>483063</v>
      </c>
      <c r="E18" s="146">
        <v>259902</v>
      </c>
      <c r="F18" s="146">
        <v>2375</v>
      </c>
      <c r="G18" s="146">
        <v>143666</v>
      </c>
      <c r="H18" s="147">
        <v>916249</v>
      </c>
      <c r="I18" s="148">
        <v>65.260000000000005</v>
      </c>
      <c r="J18" s="146">
        <v>17779</v>
      </c>
      <c r="K18" s="146">
        <v>315247</v>
      </c>
      <c r="L18" s="146">
        <v>169612</v>
      </c>
      <c r="M18" s="146">
        <v>1550</v>
      </c>
      <c r="N18" s="146">
        <v>93756</v>
      </c>
      <c r="O18" s="147">
        <v>597944</v>
      </c>
    </row>
    <row r="19" spans="1:15" x14ac:dyDescent="0.25">
      <c r="A19" s="145" t="s">
        <v>182</v>
      </c>
      <c r="B19" s="145" t="s">
        <v>26</v>
      </c>
      <c r="C19" s="146">
        <v>570828</v>
      </c>
      <c r="D19" s="146">
        <v>7526</v>
      </c>
      <c r="E19" s="146">
        <v>30078</v>
      </c>
      <c r="F19" s="149">
        <v>429</v>
      </c>
      <c r="G19" s="146">
        <v>38033</v>
      </c>
      <c r="H19" s="147">
        <v>646894</v>
      </c>
      <c r="I19" s="148">
        <v>69.67</v>
      </c>
      <c r="J19" s="146">
        <v>397696</v>
      </c>
      <c r="K19" s="146">
        <v>5243</v>
      </c>
      <c r="L19" s="146">
        <v>20955</v>
      </c>
      <c r="M19" s="149">
        <v>299</v>
      </c>
      <c r="N19" s="146">
        <v>26498</v>
      </c>
      <c r="O19" s="147">
        <v>450691</v>
      </c>
    </row>
    <row r="20" spans="1:15" x14ac:dyDescent="0.25">
      <c r="A20" s="145" t="s">
        <v>183</v>
      </c>
      <c r="B20" s="145" t="s">
        <v>27</v>
      </c>
      <c r="C20" s="146">
        <v>33538</v>
      </c>
      <c r="D20" s="146">
        <v>277976</v>
      </c>
      <c r="E20" s="146">
        <v>3788</v>
      </c>
      <c r="F20" s="146">
        <v>273303</v>
      </c>
      <c r="G20" s="146">
        <v>76546</v>
      </c>
      <c r="H20" s="147">
        <v>665151</v>
      </c>
      <c r="I20" s="148">
        <v>55.71</v>
      </c>
      <c r="J20" s="146">
        <v>18684</v>
      </c>
      <c r="K20" s="146">
        <v>154860</v>
      </c>
      <c r="L20" s="146">
        <v>2110</v>
      </c>
      <c r="M20" s="146">
        <v>152257</v>
      </c>
      <c r="N20" s="146">
        <v>42644</v>
      </c>
      <c r="O20" s="147">
        <v>370555</v>
      </c>
    </row>
    <row r="21" spans="1:15" x14ac:dyDescent="0.25">
      <c r="A21" s="145" t="s">
        <v>184</v>
      </c>
      <c r="B21" s="145" t="s">
        <v>28</v>
      </c>
      <c r="C21" s="146">
        <v>73023</v>
      </c>
      <c r="D21" s="146">
        <v>469124</v>
      </c>
      <c r="E21" s="146">
        <v>2919</v>
      </c>
      <c r="F21" s="146">
        <v>410960</v>
      </c>
      <c r="G21" s="146">
        <v>130157</v>
      </c>
      <c r="H21" s="147">
        <v>1086183</v>
      </c>
      <c r="I21" s="148">
        <v>48.18</v>
      </c>
      <c r="J21" s="146">
        <v>35182</v>
      </c>
      <c r="K21" s="146">
        <v>226024</v>
      </c>
      <c r="L21" s="146">
        <v>1406</v>
      </c>
      <c r="M21" s="146">
        <v>198001</v>
      </c>
      <c r="N21" s="146">
        <v>62710</v>
      </c>
      <c r="O21" s="147">
        <v>523323</v>
      </c>
    </row>
    <row r="22" spans="1:15" x14ac:dyDescent="0.25">
      <c r="A22" s="145" t="s">
        <v>185</v>
      </c>
      <c r="B22" s="145" t="s">
        <v>30</v>
      </c>
      <c r="C22" s="146">
        <v>1386</v>
      </c>
      <c r="D22" s="146">
        <v>4746</v>
      </c>
      <c r="E22" s="146">
        <v>3125</v>
      </c>
      <c r="F22" s="146">
        <v>385456</v>
      </c>
      <c r="G22" s="146">
        <v>262346</v>
      </c>
      <c r="H22" s="147">
        <v>657059</v>
      </c>
      <c r="I22" s="148">
        <v>39.53</v>
      </c>
      <c r="J22" s="149">
        <v>548</v>
      </c>
      <c r="K22" s="146">
        <v>1876</v>
      </c>
      <c r="L22" s="146">
        <v>1235</v>
      </c>
      <c r="M22" s="146">
        <v>152371</v>
      </c>
      <c r="N22" s="146">
        <v>103705</v>
      </c>
      <c r="O22" s="147">
        <v>259735</v>
      </c>
    </row>
    <row r="23" spans="1:15" x14ac:dyDescent="0.25">
      <c r="A23" s="145" t="s">
        <v>186</v>
      </c>
      <c r="B23" s="145" t="s">
        <v>31</v>
      </c>
      <c r="C23" s="146">
        <v>6191</v>
      </c>
      <c r="D23" s="146">
        <v>483131</v>
      </c>
      <c r="E23" s="146">
        <v>1828</v>
      </c>
      <c r="F23" s="146">
        <v>1061</v>
      </c>
      <c r="G23" s="146">
        <v>74409</v>
      </c>
      <c r="H23" s="147">
        <v>566620</v>
      </c>
      <c r="I23" s="148">
        <v>44.79</v>
      </c>
      <c r="J23" s="146">
        <v>2773</v>
      </c>
      <c r="K23" s="146">
        <v>216394</v>
      </c>
      <c r="L23" s="149">
        <v>819</v>
      </c>
      <c r="M23" s="149">
        <v>475</v>
      </c>
      <c r="N23" s="146">
        <v>33328</v>
      </c>
      <c r="O23" s="147">
        <v>253789</v>
      </c>
    </row>
    <row r="24" spans="1:15" x14ac:dyDescent="0.25">
      <c r="A24" s="145" t="s">
        <v>187</v>
      </c>
      <c r="B24" s="145" t="s">
        <v>32</v>
      </c>
      <c r="C24" s="146">
        <v>8313</v>
      </c>
      <c r="D24" s="146">
        <v>17570</v>
      </c>
      <c r="E24" s="146">
        <v>201472</v>
      </c>
      <c r="F24" s="146">
        <v>24735</v>
      </c>
      <c r="G24" s="146">
        <v>362142</v>
      </c>
      <c r="H24" s="147">
        <v>614232</v>
      </c>
      <c r="I24" s="148">
        <v>58.64</v>
      </c>
      <c r="J24" s="146">
        <v>4875</v>
      </c>
      <c r="K24" s="146">
        <v>10303</v>
      </c>
      <c r="L24" s="146">
        <v>118143</v>
      </c>
      <c r="M24" s="146">
        <v>14505</v>
      </c>
      <c r="N24" s="146">
        <v>212360</v>
      </c>
      <c r="O24" s="147">
        <v>360186</v>
      </c>
    </row>
    <row r="25" spans="1:15" x14ac:dyDescent="0.25">
      <c r="A25" s="145" t="s">
        <v>188</v>
      </c>
      <c r="B25" s="145" t="s">
        <v>33</v>
      </c>
      <c r="C25" s="146">
        <v>8806</v>
      </c>
      <c r="D25" s="146">
        <v>5228</v>
      </c>
      <c r="E25" s="146">
        <v>114142</v>
      </c>
      <c r="F25" s="146">
        <v>2801</v>
      </c>
      <c r="G25" s="146">
        <v>280221</v>
      </c>
      <c r="H25" s="147">
        <v>411198</v>
      </c>
      <c r="I25" s="148">
        <v>50.88</v>
      </c>
      <c r="J25" s="146">
        <v>4480</v>
      </c>
      <c r="K25" s="146">
        <v>2660</v>
      </c>
      <c r="L25" s="146">
        <v>58075</v>
      </c>
      <c r="M25" s="146">
        <v>1425</v>
      </c>
      <c r="N25" s="146">
        <v>142576</v>
      </c>
      <c r="O25" s="147">
        <v>209216</v>
      </c>
    </row>
    <row r="26" spans="1:15" x14ac:dyDescent="0.25">
      <c r="A26" s="145" t="s">
        <v>189</v>
      </c>
      <c r="B26" s="145" t="s">
        <v>34</v>
      </c>
      <c r="C26" s="146">
        <v>2388</v>
      </c>
      <c r="D26" s="146">
        <v>10053</v>
      </c>
      <c r="E26" s="149">
        <v>826</v>
      </c>
      <c r="F26" s="146">
        <v>398279</v>
      </c>
      <c r="G26" s="146">
        <v>127739</v>
      </c>
      <c r="H26" s="147">
        <v>539285</v>
      </c>
      <c r="I26" s="150">
        <v>51.1</v>
      </c>
      <c r="J26" s="146">
        <v>1220</v>
      </c>
      <c r="K26" s="146">
        <v>5137</v>
      </c>
      <c r="L26" s="149">
        <v>422</v>
      </c>
      <c r="M26" s="146">
        <v>203521</v>
      </c>
      <c r="N26" s="146">
        <v>65275</v>
      </c>
      <c r="O26" s="147">
        <v>275575</v>
      </c>
    </row>
    <row r="27" spans="1:15" x14ac:dyDescent="0.25">
      <c r="A27" s="145" t="s">
        <v>190</v>
      </c>
      <c r="B27" s="145" t="s">
        <v>35</v>
      </c>
      <c r="C27" s="146">
        <v>444004</v>
      </c>
      <c r="D27" s="146">
        <v>10487</v>
      </c>
      <c r="E27" s="146">
        <v>6659</v>
      </c>
      <c r="F27" s="146">
        <v>1960</v>
      </c>
      <c r="G27" s="146">
        <v>11949</v>
      </c>
      <c r="H27" s="147">
        <v>475059</v>
      </c>
      <c r="I27" s="148">
        <v>73.41</v>
      </c>
      <c r="J27" s="146">
        <v>325943</v>
      </c>
      <c r="K27" s="146">
        <v>7699</v>
      </c>
      <c r="L27" s="146">
        <v>4888</v>
      </c>
      <c r="M27" s="146">
        <v>1439</v>
      </c>
      <c r="N27" s="146">
        <v>8772</v>
      </c>
      <c r="O27" s="147">
        <v>348741</v>
      </c>
    </row>
    <row r="28" spans="1:15" x14ac:dyDescent="0.25">
      <c r="A28" s="145" t="s">
        <v>191</v>
      </c>
      <c r="B28" s="145" t="s">
        <v>36</v>
      </c>
      <c r="C28" s="146">
        <v>919489</v>
      </c>
      <c r="D28" s="146">
        <v>31952</v>
      </c>
      <c r="E28" s="146">
        <v>82636</v>
      </c>
      <c r="F28" s="146">
        <v>1491</v>
      </c>
      <c r="G28" s="146">
        <v>216575</v>
      </c>
      <c r="H28" s="147">
        <v>1252143</v>
      </c>
      <c r="I28" s="148">
        <v>58.39</v>
      </c>
      <c r="J28" s="146">
        <v>536890</v>
      </c>
      <c r="K28" s="146">
        <v>18657</v>
      </c>
      <c r="L28" s="146">
        <v>48251</v>
      </c>
      <c r="M28" s="149">
        <v>871</v>
      </c>
      <c r="N28" s="146">
        <v>126458</v>
      </c>
      <c r="O28" s="147">
        <v>731127</v>
      </c>
    </row>
    <row r="29" spans="1:15" x14ac:dyDescent="0.25">
      <c r="A29" s="145" t="s">
        <v>192</v>
      </c>
      <c r="B29" s="145" t="s">
        <v>37</v>
      </c>
      <c r="C29" s="146">
        <v>8247</v>
      </c>
      <c r="D29" s="146">
        <v>20912</v>
      </c>
      <c r="E29" s="146">
        <v>1307</v>
      </c>
      <c r="F29" s="146">
        <v>213569</v>
      </c>
      <c r="G29" s="146">
        <v>167265</v>
      </c>
      <c r="H29" s="147">
        <v>411300</v>
      </c>
      <c r="I29" s="148">
        <v>65.73</v>
      </c>
      <c r="J29" s="146">
        <v>5421</v>
      </c>
      <c r="K29" s="146">
        <v>13745</v>
      </c>
      <c r="L29" s="149">
        <v>859</v>
      </c>
      <c r="M29" s="146">
        <v>140379</v>
      </c>
      <c r="N29" s="146">
        <v>109943</v>
      </c>
      <c r="O29" s="147">
        <v>270347</v>
      </c>
    </row>
    <row r="30" spans="1:15" x14ac:dyDescent="0.25">
      <c r="A30" s="145" t="s">
        <v>193</v>
      </c>
      <c r="B30" s="145" t="s">
        <v>38</v>
      </c>
      <c r="C30" s="146">
        <v>7694</v>
      </c>
      <c r="D30" s="146">
        <v>355004</v>
      </c>
      <c r="E30" s="146">
        <v>2830</v>
      </c>
      <c r="F30" s="149">
        <v>413</v>
      </c>
      <c r="G30" s="146">
        <v>65771</v>
      </c>
      <c r="H30" s="147">
        <v>431712</v>
      </c>
      <c r="I30" s="148">
        <v>47.42</v>
      </c>
      <c r="J30" s="146">
        <v>3648</v>
      </c>
      <c r="K30" s="146">
        <v>168343</v>
      </c>
      <c r="L30" s="146">
        <v>1342</v>
      </c>
      <c r="M30" s="149">
        <v>196</v>
      </c>
      <c r="N30" s="146">
        <v>31189</v>
      </c>
      <c r="O30" s="147">
        <v>204718</v>
      </c>
    </row>
    <row r="31" spans="1:15" x14ac:dyDescent="0.25">
      <c r="A31" s="145" t="s">
        <v>194</v>
      </c>
      <c r="B31" s="145" t="s">
        <v>39</v>
      </c>
      <c r="C31" s="146">
        <v>13416</v>
      </c>
      <c r="D31" s="146">
        <v>17748</v>
      </c>
      <c r="E31" s="146">
        <v>261831</v>
      </c>
      <c r="F31" s="146">
        <v>3094</v>
      </c>
      <c r="G31" s="146">
        <v>357068</v>
      </c>
      <c r="H31" s="147">
        <v>653157</v>
      </c>
      <c r="I31" s="148">
        <v>43.27</v>
      </c>
      <c r="J31" s="146">
        <v>5805</v>
      </c>
      <c r="K31" s="146">
        <v>7680</v>
      </c>
      <c r="L31" s="146">
        <v>113294</v>
      </c>
      <c r="M31" s="146">
        <v>1339</v>
      </c>
      <c r="N31" s="146">
        <v>154503</v>
      </c>
      <c r="O31" s="147">
        <v>282621</v>
      </c>
    </row>
    <row r="32" spans="1:15" x14ac:dyDescent="0.25">
      <c r="A32" s="145" t="s">
        <v>195</v>
      </c>
      <c r="B32" s="145" t="s">
        <v>40</v>
      </c>
      <c r="C32" s="146">
        <v>14128</v>
      </c>
      <c r="D32" s="146">
        <v>401243</v>
      </c>
      <c r="E32" s="146">
        <v>6192</v>
      </c>
      <c r="F32" s="149">
        <v>809</v>
      </c>
      <c r="G32" s="146">
        <v>71853</v>
      </c>
      <c r="H32" s="147">
        <v>494225</v>
      </c>
      <c r="I32" s="148">
        <v>45.06</v>
      </c>
      <c r="J32" s="146">
        <v>6366</v>
      </c>
      <c r="K32" s="146">
        <v>180800</v>
      </c>
      <c r="L32" s="146">
        <v>2790</v>
      </c>
      <c r="M32" s="149">
        <v>365</v>
      </c>
      <c r="N32" s="146">
        <v>32377</v>
      </c>
      <c r="O32" s="147">
        <v>222698</v>
      </c>
    </row>
    <row r="33" spans="1:15" ht="26.25" x14ac:dyDescent="0.25">
      <c r="A33" s="145" t="s">
        <v>196</v>
      </c>
      <c r="B33" s="145" t="s">
        <v>41</v>
      </c>
      <c r="C33" s="146">
        <v>3236</v>
      </c>
      <c r="D33" s="146">
        <v>3827</v>
      </c>
      <c r="E33" s="146">
        <v>1307</v>
      </c>
      <c r="F33" s="146">
        <v>231055</v>
      </c>
      <c r="G33" s="146">
        <v>307544</v>
      </c>
      <c r="H33" s="147">
        <v>546969</v>
      </c>
      <c r="I33" s="148">
        <v>55.16</v>
      </c>
      <c r="J33" s="146">
        <v>1785</v>
      </c>
      <c r="K33" s="146">
        <v>2111</v>
      </c>
      <c r="L33" s="149">
        <v>721</v>
      </c>
      <c r="M33" s="146">
        <v>127450</v>
      </c>
      <c r="N33" s="146">
        <v>169641</v>
      </c>
      <c r="O33" s="147">
        <v>301708</v>
      </c>
    </row>
    <row r="34" spans="1:15" x14ac:dyDescent="0.25">
      <c r="A34" s="145" t="s">
        <v>197</v>
      </c>
      <c r="B34" s="145" t="s">
        <v>42</v>
      </c>
      <c r="C34" s="146">
        <v>493004</v>
      </c>
      <c r="D34" s="146">
        <v>15772</v>
      </c>
      <c r="E34" s="146">
        <v>5601</v>
      </c>
      <c r="F34" s="146">
        <v>1179</v>
      </c>
      <c r="G34" s="146">
        <v>620154</v>
      </c>
      <c r="H34" s="147">
        <v>1135710</v>
      </c>
      <c r="I34" s="148">
        <v>79.14</v>
      </c>
      <c r="J34" s="146">
        <v>390163</v>
      </c>
      <c r="K34" s="146">
        <v>12482</v>
      </c>
      <c r="L34" s="146">
        <v>4433</v>
      </c>
      <c r="M34" s="149">
        <v>933</v>
      </c>
      <c r="N34" s="146">
        <v>490790</v>
      </c>
      <c r="O34" s="147">
        <v>898801</v>
      </c>
    </row>
    <row r="35" spans="1:15" x14ac:dyDescent="0.25">
      <c r="A35" s="145" t="s">
        <v>198</v>
      </c>
      <c r="B35" s="145" t="s">
        <v>43</v>
      </c>
      <c r="C35" s="146">
        <v>9522</v>
      </c>
      <c r="D35" s="146">
        <v>38059</v>
      </c>
      <c r="E35" s="146">
        <v>1474</v>
      </c>
      <c r="F35" s="146">
        <v>259044</v>
      </c>
      <c r="G35" s="146">
        <v>157366</v>
      </c>
      <c r="H35" s="147">
        <v>465465</v>
      </c>
      <c r="I35" s="148">
        <v>56.97</v>
      </c>
      <c r="J35" s="146">
        <v>5425</v>
      </c>
      <c r="K35" s="146">
        <v>21682</v>
      </c>
      <c r="L35" s="149">
        <v>840</v>
      </c>
      <c r="M35" s="146">
        <v>147577</v>
      </c>
      <c r="N35" s="146">
        <v>89651</v>
      </c>
      <c r="O35" s="147">
        <v>265175</v>
      </c>
    </row>
    <row r="36" spans="1:15" x14ac:dyDescent="0.25">
      <c r="A36" s="145" t="s">
        <v>199</v>
      </c>
      <c r="B36" s="145" t="s">
        <v>44</v>
      </c>
      <c r="C36" s="146">
        <v>1805</v>
      </c>
      <c r="D36" s="146">
        <v>7313</v>
      </c>
      <c r="E36" s="146">
        <v>322014</v>
      </c>
      <c r="F36" s="146">
        <v>2116</v>
      </c>
      <c r="G36" s="146">
        <v>4139</v>
      </c>
      <c r="H36" s="147">
        <v>337387</v>
      </c>
      <c r="I36" s="148">
        <v>44.73</v>
      </c>
      <c r="J36" s="149">
        <v>807</v>
      </c>
      <c r="K36" s="146">
        <v>3271</v>
      </c>
      <c r="L36" s="146">
        <v>144037</v>
      </c>
      <c r="M36" s="149">
        <v>946</v>
      </c>
      <c r="N36" s="146">
        <v>1851</v>
      </c>
      <c r="O36" s="147">
        <v>150912</v>
      </c>
    </row>
    <row r="37" spans="1:15" x14ac:dyDescent="0.25">
      <c r="A37" s="145" t="s">
        <v>200</v>
      </c>
      <c r="B37" s="145" t="s">
        <v>45</v>
      </c>
      <c r="C37" s="146">
        <v>12618</v>
      </c>
      <c r="D37" s="146">
        <v>573925</v>
      </c>
      <c r="E37" s="146">
        <v>8520</v>
      </c>
      <c r="F37" s="149">
        <v>855</v>
      </c>
      <c r="G37" s="146">
        <v>231540</v>
      </c>
      <c r="H37" s="147">
        <v>827458</v>
      </c>
      <c r="I37" s="148">
        <v>38.74</v>
      </c>
      <c r="J37" s="146">
        <v>4888</v>
      </c>
      <c r="K37" s="146">
        <v>222339</v>
      </c>
      <c r="L37" s="146">
        <v>3301</v>
      </c>
      <c r="M37" s="149">
        <v>331</v>
      </c>
      <c r="N37" s="146">
        <v>89699</v>
      </c>
      <c r="O37" s="147">
        <v>320558</v>
      </c>
    </row>
    <row r="38" spans="1:15" x14ac:dyDescent="0.25">
      <c r="A38" s="145" t="s">
        <v>201</v>
      </c>
      <c r="B38" s="145" t="s">
        <v>46</v>
      </c>
      <c r="C38" s="146">
        <v>16421</v>
      </c>
      <c r="D38" s="146">
        <v>9021</v>
      </c>
      <c r="E38" s="146">
        <v>10819</v>
      </c>
      <c r="F38" s="146">
        <v>344892</v>
      </c>
      <c r="G38" s="146">
        <v>571922</v>
      </c>
      <c r="H38" s="147">
        <v>953075</v>
      </c>
      <c r="I38" s="148">
        <v>51.35</v>
      </c>
      <c r="J38" s="146">
        <v>8432</v>
      </c>
      <c r="K38" s="146">
        <v>4632</v>
      </c>
      <c r="L38" s="146">
        <v>5556</v>
      </c>
      <c r="M38" s="146">
        <v>177102</v>
      </c>
      <c r="N38" s="146">
        <v>293682</v>
      </c>
      <c r="O38" s="147">
        <v>489404</v>
      </c>
    </row>
    <row r="39" spans="1:15" x14ac:dyDescent="0.25">
      <c r="A39" s="145" t="s">
        <v>202</v>
      </c>
      <c r="B39" s="145" t="s">
        <v>47</v>
      </c>
      <c r="C39" s="146">
        <v>493388</v>
      </c>
      <c r="D39" s="146">
        <v>7518</v>
      </c>
      <c r="E39" s="146">
        <v>7812</v>
      </c>
      <c r="F39" s="146">
        <v>2565</v>
      </c>
      <c r="G39" s="146">
        <v>62529</v>
      </c>
      <c r="H39" s="147">
        <v>573812</v>
      </c>
      <c r="I39" s="148">
        <v>74.16</v>
      </c>
      <c r="J39" s="146">
        <v>365897</v>
      </c>
      <c r="K39" s="146">
        <v>5575</v>
      </c>
      <c r="L39" s="146">
        <v>5793</v>
      </c>
      <c r="M39" s="146">
        <v>1902</v>
      </c>
      <c r="N39" s="146">
        <v>46372</v>
      </c>
      <c r="O39" s="147">
        <v>425539</v>
      </c>
    </row>
    <row r="40" spans="1:15" x14ac:dyDescent="0.25">
      <c r="A40" s="145" t="s">
        <v>203</v>
      </c>
      <c r="B40" s="145" t="s">
        <v>48</v>
      </c>
      <c r="C40" s="146">
        <v>675841</v>
      </c>
      <c r="D40" s="146">
        <v>200762</v>
      </c>
      <c r="E40" s="146">
        <v>787807</v>
      </c>
      <c r="F40" s="146">
        <v>52269</v>
      </c>
      <c r="G40" s="146">
        <v>645564</v>
      </c>
      <c r="H40" s="147">
        <v>2362243</v>
      </c>
      <c r="I40" s="150">
        <v>55.5</v>
      </c>
      <c r="J40" s="146">
        <v>375092</v>
      </c>
      <c r="K40" s="146">
        <v>111423</v>
      </c>
      <c r="L40" s="146">
        <v>437233</v>
      </c>
      <c r="M40" s="146">
        <v>29009</v>
      </c>
      <c r="N40" s="146">
        <v>358288</v>
      </c>
      <c r="O40" s="147">
        <v>1311045</v>
      </c>
    </row>
    <row r="41" spans="1:15" x14ac:dyDescent="0.25">
      <c r="A41" s="145" t="s">
        <v>204</v>
      </c>
      <c r="B41" s="145" t="s">
        <v>49</v>
      </c>
      <c r="C41" s="146">
        <v>7429</v>
      </c>
      <c r="D41" s="146">
        <v>18868</v>
      </c>
      <c r="E41" s="146">
        <v>1268</v>
      </c>
      <c r="F41" s="146">
        <v>110346</v>
      </c>
      <c r="G41" s="146">
        <v>563257</v>
      </c>
      <c r="H41" s="147">
        <v>701168</v>
      </c>
      <c r="I41" s="148">
        <v>51.48</v>
      </c>
      <c r="J41" s="146">
        <v>3824</v>
      </c>
      <c r="K41" s="146">
        <v>9713</v>
      </c>
      <c r="L41" s="149">
        <v>653</v>
      </c>
      <c r="M41" s="146">
        <v>56806</v>
      </c>
      <c r="N41" s="146">
        <v>289965</v>
      </c>
      <c r="O41" s="147">
        <v>360961</v>
      </c>
    </row>
    <row r="42" spans="1:15" x14ac:dyDescent="0.25">
      <c r="A42" s="145" t="s">
        <v>205</v>
      </c>
      <c r="B42" s="145" t="s">
        <v>50</v>
      </c>
      <c r="C42" s="146">
        <v>15048</v>
      </c>
      <c r="D42" s="146">
        <v>20336</v>
      </c>
      <c r="E42" s="146">
        <v>111860</v>
      </c>
      <c r="F42" s="146">
        <v>3235</v>
      </c>
      <c r="G42" s="146">
        <v>527683</v>
      </c>
      <c r="H42" s="147">
        <v>678162</v>
      </c>
      <c r="I42" s="148">
        <v>66.34</v>
      </c>
      <c r="J42" s="146">
        <v>9983</v>
      </c>
      <c r="K42" s="146">
        <v>13491</v>
      </c>
      <c r="L42" s="146">
        <v>74208</v>
      </c>
      <c r="M42" s="146">
        <v>2146</v>
      </c>
      <c r="N42" s="146">
        <v>350065</v>
      </c>
      <c r="O42" s="147">
        <v>449893</v>
      </c>
    </row>
    <row r="43" spans="1:15" x14ac:dyDescent="0.25">
      <c r="A43" s="145" t="s">
        <v>206</v>
      </c>
      <c r="B43" s="145" t="s">
        <v>51</v>
      </c>
      <c r="C43" s="146">
        <v>5542</v>
      </c>
      <c r="D43" s="146">
        <v>3950</v>
      </c>
      <c r="E43" s="146">
        <v>152886</v>
      </c>
      <c r="F43" s="146">
        <v>1415</v>
      </c>
      <c r="G43" s="146">
        <v>217596</v>
      </c>
      <c r="H43" s="147">
        <v>381389</v>
      </c>
      <c r="I43" s="148">
        <v>77.63</v>
      </c>
      <c r="J43" s="146">
        <v>4302</v>
      </c>
      <c r="K43" s="146">
        <v>3066</v>
      </c>
      <c r="L43" s="146">
        <v>118685</v>
      </c>
      <c r="M43" s="146">
        <v>1098</v>
      </c>
      <c r="N43" s="146">
        <v>168920</v>
      </c>
      <c r="O43" s="147">
        <v>296071</v>
      </c>
    </row>
    <row r="44" spans="1:15" x14ac:dyDescent="0.25">
      <c r="A44" s="145" t="s">
        <v>207</v>
      </c>
      <c r="B44" s="145" t="s">
        <v>52</v>
      </c>
      <c r="C44" s="146">
        <v>33991</v>
      </c>
      <c r="D44" s="146">
        <v>30896</v>
      </c>
      <c r="E44" s="146">
        <v>206245</v>
      </c>
      <c r="F44" s="146">
        <v>3213</v>
      </c>
      <c r="G44" s="146">
        <v>415172</v>
      </c>
      <c r="H44" s="147">
        <v>689517</v>
      </c>
      <c r="I44" s="148">
        <v>46.93</v>
      </c>
      <c r="J44" s="146">
        <v>15952</v>
      </c>
      <c r="K44" s="146">
        <v>14499</v>
      </c>
      <c r="L44" s="146">
        <v>96791</v>
      </c>
      <c r="M44" s="146">
        <v>1508</v>
      </c>
      <c r="N44" s="146">
        <v>194840</v>
      </c>
      <c r="O44" s="147">
        <v>323590</v>
      </c>
    </row>
    <row r="45" spans="1:15" x14ac:dyDescent="0.25">
      <c r="A45" s="145" t="s">
        <v>208</v>
      </c>
      <c r="B45" s="145" t="s">
        <v>53</v>
      </c>
      <c r="C45" s="146">
        <v>953405</v>
      </c>
      <c r="D45" s="146">
        <v>16922</v>
      </c>
      <c r="E45" s="146">
        <v>11262</v>
      </c>
      <c r="F45" s="146">
        <v>4157</v>
      </c>
      <c r="G45" s="146">
        <v>119544</v>
      </c>
      <c r="H45" s="147">
        <v>1105290</v>
      </c>
      <c r="I45" s="148">
        <v>65.209999999999994</v>
      </c>
      <c r="J45" s="146">
        <v>621715</v>
      </c>
      <c r="K45" s="146">
        <v>11035</v>
      </c>
      <c r="L45" s="146">
        <v>7344</v>
      </c>
      <c r="M45" s="146">
        <v>2711</v>
      </c>
      <c r="N45" s="146">
        <v>77955</v>
      </c>
      <c r="O45" s="147">
        <v>720760</v>
      </c>
    </row>
    <row r="46" spans="1:15" x14ac:dyDescent="0.25">
      <c r="A46" s="145" t="s">
        <v>209</v>
      </c>
      <c r="B46" s="145" t="s">
        <v>54</v>
      </c>
      <c r="C46" s="146">
        <v>5695</v>
      </c>
      <c r="D46" s="146">
        <v>305056</v>
      </c>
      <c r="E46" s="146">
        <v>2054</v>
      </c>
      <c r="F46" s="149">
        <v>840</v>
      </c>
      <c r="G46" s="146">
        <v>27447</v>
      </c>
      <c r="H46" s="147">
        <v>341092</v>
      </c>
      <c r="I46" s="148">
        <v>54.72</v>
      </c>
      <c r="J46" s="146">
        <v>3116</v>
      </c>
      <c r="K46" s="146">
        <v>166927</v>
      </c>
      <c r="L46" s="146">
        <v>1124</v>
      </c>
      <c r="M46" s="149">
        <v>460</v>
      </c>
      <c r="N46" s="146">
        <v>15019</v>
      </c>
      <c r="O46" s="147">
        <v>186646</v>
      </c>
    </row>
    <row r="47" spans="1:15" x14ac:dyDescent="0.25">
      <c r="A47" s="145" t="s">
        <v>210</v>
      </c>
      <c r="B47" s="145" t="s">
        <v>55</v>
      </c>
      <c r="C47" s="146">
        <v>1769</v>
      </c>
      <c r="D47" s="146">
        <v>2830</v>
      </c>
      <c r="E47" s="149">
        <v>501</v>
      </c>
      <c r="F47" s="146">
        <v>174497</v>
      </c>
      <c r="G47" s="146">
        <v>185169</v>
      </c>
      <c r="H47" s="147">
        <v>364766</v>
      </c>
      <c r="I47" s="148">
        <v>39.04</v>
      </c>
      <c r="J47" s="149">
        <v>691</v>
      </c>
      <c r="K47" s="146">
        <v>1105</v>
      </c>
      <c r="L47" s="149">
        <v>196</v>
      </c>
      <c r="M47" s="146">
        <v>68124</v>
      </c>
      <c r="N47" s="146">
        <v>72290</v>
      </c>
      <c r="O47" s="147">
        <v>142406</v>
      </c>
    </row>
    <row r="48" spans="1:15" x14ac:dyDescent="0.25">
      <c r="A48" s="145" t="s">
        <v>211</v>
      </c>
      <c r="B48" s="145" t="s">
        <v>56</v>
      </c>
      <c r="C48" s="146">
        <v>912251</v>
      </c>
      <c r="D48" s="146">
        <v>164325</v>
      </c>
      <c r="E48" s="146">
        <v>11085</v>
      </c>
      <c r="F48" s="146">
        <v>44368</v>
      </c>
      <c r="G48" s="146">
        <v>227473</v>
      </c>
      <c r="H48" s="147">
        <v>1359502</v>
      </c>
      <c r="I48" s="148">
        <v>39.840000000000003</v>
      </c>
      <c r="J48" s="146">
        <v>363441</v>
      </c>
      <c r="K48" s="146">
        <v>65467</v>
      </c>
      <c r="L48" s="146">
        <v>4416</v>
      </c>
      <c r="M48" s="146">
        <v>17676</v>
      </c>
      <c r="N48" s="146">
        <v>90625</v>
      </c>
      <c r="O48" s="147">
        <v>541625</v>
      </c>
    </row>
    <row r="49" spans="1:15" x14ac:dyDescent="0.25">
      <c r="A49" s="145" t="s">
        <v>212</v>
      </c>
      <c r="B49" s="145" t="s">
        <v>57</v>
      </c>
      <c r="C49" s="146">
        <v>16960</v>
      </c>
      <c r="D49" s="146">
        <v>290716</v>
      </c>
      <c r="E49" s="146">
        <v>3319</v>
      </c>
      <c r="F49" s="146">
        <v>653606</v>
      </c>
      <c r="G49" s="146">
        <v>219021</v>
      </c>
      <c r="H49" s="147">
        <v>1183622</v>
      </c>
      <c r="I49" s="148">
        <v>57.94</v>
      </c>
      <c r="J49" s="146">
        <v>9827</v>
      </c>
      <c r="K49" s="146">
        <v>168441</v>
      </c>
      <c r="L49" s="146">
        <v>1923</v>
      </c>
      <c r="M49" s="146">
        <v>378699</v>
      </c>
      <c r="N49" s="146">
        <v>126901</v>
      </c>
      <c r="O49" s="147">
        <v>685791</v>
      </c>
    </row>
    <row r="50" spans="1:15" x14ac:dyDescent="0.25">
      <c r="A50" s="145" t="s">
        <v>213</v>
      </c>
      <c r="B50" s="145" t="s">
        <v>58</v>
      </c>
      <c r="C50" s="146">
        <v>7871</v>
      </c>
      <c r="D50" s="146">
        <v>6869</v>
      </c>
      <c r="E50" s="146">
        <v>4835</v>
      </c>
      <c r="F50" s="146">
        <v>168040</v>
      </c>
      <c r="G50" s="146">
        <v>479828</v>
      </c>
      <c r="H50" s="147">
        <v>667443</v>
      </c>
      <c r="I50" s="148">
        <v>42.86</v>
      </c>
      <c r="J50" s="146">
        <v>3374</v>
      </c>
      <c r="K50" s="146">
        <v>2944</v>
      </c>
      <c r="L50" s="146">
        <v>2072</v>
      </c>
      <c r="M50" s="146">
        <v>72022</v>
      </c>
      <c r="N50" s="146">
        <v>205654</v>
      </c>
      <c r="O50" s="147">
        <v>286066</v>
      </c>
    </row>
    <row r="51" spans="1:15" x14ac:dyDescent="0.25">
      <c r="A51" s="145" t="s">
        <v>214</v>
      </c>
      <c r="B51" s="145" t="s">
        <v>59</v>
      </c>
      <c r="C51" s="146">
        <v>48078</v>
      </c>
      <c r="D51" s="146">
        <v>70048</v>
      </c>
      <c r="E51" s="146">
        <v>3672</v>
      </c>
      <c r="F51" s="146">
        <v>678854</v>
      </c>
      <c r="G51" s="146">
        <v>17769</v>
      </c>
      <c r="H51" s="147">
        <v>818421</v>
      </c>
      <c r="I51" s="148">
        <v>46.59</v>
      </c>
      <c r="J51" s="146">
        <v>22400</v>
      </c>
      <c r="K51" s="146">
        <v>32635</v>
      </c>
      <c r="L51" s="146">
        <v>1711</v>
      </c>
      <c r="M51" s="146">
        <v>316278</v>
      </c>
      <c r="N51" s="146">
        <v>8279</v>
      </c>
      <c r="O51" s="147">
        <v>381303</v>
      </c>
    </row>
    <row r="52" spans="1:15" x14ac:dyDescent="0.25">
      <c r="A52" s="145" t="s">
        <v>215</v>
      </c>
      <c r="B52" s="145" t="s">
        <v>60</v>
      </c>
      <c r="C52" s="146">
        <v>12087</v>
      </c>
      <c r="D52" s="146">
        <v>5808</v>
      </c>
      <c r="E52" s="146">
        <v>218687</v>
      </c>
      <c r="F52" s="146">
        <v>10790</v>
      </c>
      <c r="G52" s="146">
        <v>304918</v>
      </c>
      <c r="H52" s="147">
        <v>552290</v>
      </c>
      <c r="I52" s="148">
        <v>64.569999999999993</v>
      </c>
      <c r="J52" s="146">
        <v>7805</v>
      </c>
      <c r="K52" s="146">
        <v>3750</v>
      </c>
      <c r="L52" s="146">
        <v>141206</v>
      </c>
      <c r="M52" s="146">
        <v>6967</v>
      </c>
      <c r="N52" s="146">
        <v>196886</v>
      </c>
      <c r="O52" s="147">
        <v>356614</v>
      </c>
    </row>
    <row r="53" spans="1:15" x14ac:dyDescent="0.25">
      <c r="A53" s="145" t="s">
        <v>216</v>
      </c>
      <c r="B53" s="145" t="s">
        <v>61</v>
      </c>
      <c r="C53" s="146">
        <v>8461</v>
      </c>
      <c r="D53" s="146">
        <v>14062</v>
      </c>
      <c r="E53" s="146">
        <v>157043</v>
      </c>
      <c r="F53" s="146">
        <v>1238</v>
      </c>
      <c r="G53" s="146">
        <v>320454</v>
      </c>
      <c r="H53" s="147">
        <v>501258</v>
      </c>
      <c r="I53" s="148">
        <v>38.950000000000003</v>
      </c>
      <c r="J53" s="146">
        <v>3296</v>
      </c>
      <c r="K53" s="146">
        <v>5477</v>
      </c>
      <c r="L53" s="146">
        <v>61168</v>
      </c>
      <c r="M53" s="149">
        <v>482</v>
      </c>
      <c r="N53" s="146">
        <v>124817</v>
      </c>
      <c r="O53" s="147">
        <v>195240</v>
      </c>
    </row>
    <row r="54" spans="1:15" x14ac:dyDescent="0.25">
      <c r="A54" s="145" t="s">
        <v>217</v>
      </c>
      <c r="B54" s="145" t="s">
        <v>62</v>
      </c>
      <c r="C54" s="146">
        <v>5218</v>
      </c>
      <c r="D54" s="146">
        <v>613077</v>
      </c>
      <c r="E54" s="146">
        <v>2624</v>
      </c>
      <c r="F54" s="146">
        <v>1061</v>
      </c>
      <c r="G54" s="146">
        <v>165297</v>
      </c>
      <c r="H54" s="147">
        <v>787277</v>
      </c>
      <c r="I54" s="150">
        <v>41.9</v>
      </c>
      <c r="J54" s="146">
        <v>2186</v>
      </c>
      <c r="K54" s="146">
        <v>256879</v>
      </c>
      <c r="L54" s="146">
        <v>1099</v>
      </c>
      <c r="M54" s="149">
        <v>445</v>
      </c>
      <c r="N54" s="146">
        <v>69259</v>
      </c>
      <c r="O54" s="147">
        <v>329868</v>
      </c>
    </row>
    <row r="55" spans="1:15" ht="26.25" x14ac:dyDescent="0.25">
      <c r="A55" s="145" t="s">
        <v>218</v>
      </c>
      <c r="B55" s="145" t="s">
        <v>63</v>
      </c>
      <c r="C55" s="146">
        <v>63548</v>
      </c>
      <c r="D55" s="146">
        <v>29851</v>
      </c>
      <c r="E55" s="146">
        <v>28653</v>
      </c>
      <c r="F55" s="146">
        <v>13987</v>
      </c>
      <c r="G55" s="146">
        <v>39152</v>
      </c>
      <c r="H55" s="147">
        <v>175191</v>
      </c>
      <c r="I55" s="148">
        <v>55.74</v>
      </c>
      <c r="J55" s="146">
        <v>35422</v>
      </c>
      <c r="K55" s="146">
        <v>16639</v>
      </c>
      <c r="L55" s="146">
        <v>15971</v>
      </c>
      <c r="M55" s="146">
        <v>7796</v>
      </c>
      <c r="N55" s="146">
        <v>21823</v>
      </c>
      <c r="O55" s="147">
        <v>97651</v>
      </c>
    </row>
    <row r="56" spans="1:15" ht="26.25" x14ac:dyDescent="0.25">
      <c r="A56" s="145" t="s">
        <v>219</v>
      </c>
      <c r="B56" s="145" t="s">
        <v>64</v>
      </c>
      <c r="C56" s="146">
        <v>217132</v>
      </c>
      <c r="D56" s="146">
        <v>29224</v>
      </c>
      <c r="E56" s="146">
        <v>25334</v>
      </c>
      <c r="F56" s="146">
        <v>16272</v>
      </c>
      <c r="G56" s="146">
        <v>77224</v>
      </c>
      <c r="H56" s="147">
        <v>365186</v>
      </c>
      <c r="I56" s="148">
        <v>51.38</v>
      </c>
      <c r="J56" s="146">
        <v>111562</v>
      </c>
      <c r="K56" s="146">
        <v>15015</v>
      </c>
      <c r="L56" s="146">
        <v>13017</v>
      </c>
      <c r="M56" s="146">
        <v>8361</v>
      </c>
      <c r="N56" s="146">
        <v>39678</v>
      </c>
      <c r="O56" s="147">
        <v>187633</v>
      </c>
    </row>
    <row r="57" spans="1:15" x14ac:dyDescent="0.25">
      <c r="A57" s="145" t="s">
        <v>220</v>
      </c>
      <c r="B57" s="145" t="s">
        <v>65</v>
      </c>
      <c r="C57" s="146">
        <v>82926</v>
      </c>
      <c r="D57" s="146">
        <v>253971</v>
      </c>
      <c r="E57" s="146">
        <v>20080</v>
      </c>
      <c r="F57" s="146">
        <v>15701</v>
      </c>
      <c r="G57" s="146">
        <v>130763</v>
      </c>
      <c r="H57" s="147">
        <v>503441</v>
      </c>
      <c r="I57" s="148">
        <v>46.08</v>
      </c>
      <c r="J57" s="146">
        <v>38212</v>
      </c>
      <c r="K57" s="146">
        <v>117030</v>
      </c>
      <c r="L57" s="146">
        <v>9253</v>
      </c>
      <c r="M57" s="146">
        <v>7235</v>
      </c>
      <c r="N57" s="146">
        <v>60256</v>
      </c>
      <c r="O57" s="147">
        <v>231986</v>
      </c>
    </row>
    <row r="58" spans="1:15" ht="26.25" x14ac:dyDescent="0.25">
      <c r="A58" s="145" t="s">
        <v>221</v>
      </c>
      <c r="B58" s="145" t="s">
        <v>66</v>
      </c>
      <c r="C58" s="146">
        <v>27293</v>
      </c>
      <c r="D58" s="146">
        <v>31943</v>
      </c>
      <c r="E58" s="149">
        <v>698</v>
      </c>
      <c r="F58" s="146">
        <v>44783</v>
      </c>
      <c r="G58" s="146">
        <v>3112</v>
      </c>
      <c r="H58" s="147">
        <v>107829</v>
      </c>
      <c r="I58" s="151">
        <v>42</v>
      </c>
      <c r="J58" s="146">
        <v>11463</v>
      </c>
      <c r="K58" s="146">
        <v>13416</v>
      </c>
      <c r="L58" s="149">
        <v>293</v>
      </c>
      <c r="M58" s="146">
        <v>18809</v>
      </c>
      <c r="N58" s="146">
        <v>1307</v>
      </c>
      <c r="O58" s="147">
        <v>45288</v>
      </c>
    </row>
    <row r="59" spans="1:15" ht="26.25" x14ac:dyDescent="0.25">
      <c r="A59" s="145" t="s">
        <v>222</v>
      </c>
      <c r="B59" s="145" t="s">
        <v>67</v>
      </c>
      <c r="C59" s="149">
        <v>233</v>
      </c>
      <c r="D59" s="149">
        <v>286</v>
      </c>
      <c r="E59" s="149">
        <v>483</v>
      </c>
      <c r="F59" s="146">
        <v>41192</v>
      </c>
      <c r="G59" s="146">
        <v>29745</v>
      </c>
      <c r="H59" s="147">
        <v>71939</v>
      </c>
      <c r="I59" s="148">
        <v>57.36</v>
      </c>
      <c r="J59" s="149">
        <v>134</v>
      </c>
      <c r="K59" s="149">
        <v>164</v>
      </c>
      <c r="L59" s="149">
        <v>277</v>
      </c>
      <c r="M59" s="146">
        <v>23628</v>
      </c>
      <c r="N59" s="146">
        <v>17062</v>
      </c>
      <c r="O59" s="147">
        <v>41265</v>
      </c>
    </row>
    <row r="60" spans="1:15" ht="26.25" x14ac:dyDescent="0.25">
      <c r="A60" s="145" t="s">
        <v>223</v>
      </c>
      <c r="B60" s="145" t="s">
        <v>68</v>
      </c>
      <c r="C60" s="146">
        <v>3703</v>
      </c>
      <c r="D60" s="146">
        <v>1091</v>
      </c>
      <c r="E60" s="149">
        <v>572</v>
      </c>
      <c r="F60" s="149">
        <v>376</v>
      </c>
      <c r="G60" s="146">
        <v>1127</v>
      </c>
      <c r="H60" s="147">
        <v>6869</v>
      </c>
      <c r="I60" s="148">
        <v>13.49</v>
      </c>
      <c r="J60" s="149">
        <v>500</v>
      </c>
      <c r="K60" s="149">
        <v>147</v>
      </c>
      <c r="L60" s="149">
        <v>77</v>
      </c>
      <c r="M60" s="149">
        <v>51</v>
      </c>
      <c r="N60" s="149">
        <v>152</v>
      </c>
      <c r="O60" s="152">
        <v>927</v>
      </c>
    </row>
    <row r="61" spans="1:15" ht="26.25" x14ac:dyDescent="0.25">
      <c r="A61" s="145" t="s">
        <v>224</v>
      </c>
      <c r="B61" s="145" t="s">
        <v>69</v>
      </c>
      <c r="C61" s="146">
        <v>16348</v>
      </c>
      <c r="D61" s="146">
        <v>26883</v>
      </c>
      <c r="E61" s="146">
        <v>15078</v>
      </c>
      <c r="F61" s="146">
        <v>2379</v>
      </c>
      <c r="G61" s="146">
        <v>59649</v>
      </c>
      <c r="H61" s="147">
        <v>120337</v>
      </c>
      <c r="I61" s="148">
        <v>32.520000000000003</v>
      </c>
      <c r="J61" s="146">
        <v>5316</v>
      </c>
      <c r="K61" s="146">
        <v>8742</v>
      </c>
      <c r="L61" s="146">
        <v>4903</v>
      </c>
      <c r="M61" s="149">
        <v>774</v>
      </c>
      <c r="N61" s="146">
        <v>19398</v>
      </c>
      <c r="O61" s="147">
        <v>39133</v>
      </c>
    </row>
    <row r="62" spans="1:15" ht="39" x14ac:dyDescent="0.25">
      <c r="A62" s="145" t="s">
        <v>225</v>
      </c>
      <c r="B62" s="145" t="s">
        <v>70</v>
      </c>
      <c r="C62" s="146">
        <v>23927</v>
      </c>
      <c r="D62" s="146">
        <v>6150</v>
      </c>
      <c r="E62" s="146">
        <v>2953</v>
      </c>
      <c r="F62" s="146">
        <v>1812</v>
      </c>
      <c r="G62" s="146">
        <v>7310</v>
      </c>
      <c r="H62" s="147">
        <v>42152</v>
      </c>
      <c r="I62" s="148">
        <v>19.91</v>
      </c>
      <c r="J62" s="146">
        <v>4764</v>
      </c>
      <c r="K62" s="146">
        <v>1224</v>
      </c>
      <c r="L62" s="149">
        <v>588</v>
      </c>
      <c r="M62" s="149">
        <v>361</v>
      </c>
      <c r="N62" s="146">
        <v>1455</v>
      </c>
      <c r="O62" s="147">
        <v>8392</v>
      </c>
    </row>
    <row r="63" spans="1:15" x14ac:dyDescent="0.25">
      <c r="A63" s="145" t="s">
        <v>226</v>
      </c>
      <c r="B63" s="145" t="s">
        <v>71</v>
      </c>
      <c r="C63" s="146">
        <v>1309</v>
      </c>
      <c r="D63" s="149">
        <v>187</v>
      </c>
      <c r="E63" s="149">
        <v>94</v>
      </c>
      <c r="F63" s="149">
        <v>250</v>
      </c>
      <c r="G63" s="149">
        <v>125</v>
      </c>
      <c r="H63" s="147">
        <v>1965</v>
      </c>
      <c r="I63" s="148">
        <v>13.52</v>
      </c>
      <c r="J63" s="149">
        <v>177</v>
      </c>
      <c r="K63" s="149">
        <v>25</v>
      </c>
      <c r="L63" s="149">
        <v>13</v>
      </c>
      <c r="M63" s="149">
        <v>34</v>
      </c>
      <c r="N63" s="149">
        <v>17</v>
      </c>
      <c r="O63" s="152">
        <v>266</v>
      </c>
    </row>
    <row r="64" spans="1:15" ht="39" x14ac:dyDescent="0.25">
      <c r="A64" s="145" t="s">
        <v>227</v>
      </c>
      <c r="B64" s="145" t="s">
        <v>24</v>
      </c>
      <c r="C64" s="146">
        <v>25049</v>
      </c>
      <c r="D64" s="146">
        <v>546396</v>
      </c>
      <c r="E64" s="146">
        <v>509575</v>
      </c>
      <c r="F64" s="146">
        <v>4154</v>
      </c>
      <c r="G64" s="146">
        <v>373699</v>
      </c>
      <c r="H64" s="147">
        <v>1458873</v>
      </c>
      <c r="I64" s="148">
        <v>26.96</v>
      </c>
      <c r="J64" s="146">
        <v>6753</v>
      </c>
      <c r="K64" s="146">
        <v>147308</v>
      </c>
      <c r="L64" s="146">
        <v>137381</v>
      </c>
      <c r="M64" s="146">
        <v>1120</v>
      </c>
      <c r="N64" s="146">
        <v>100749</v>
      </c>
      <c r="O64" s="147">
        <v>393311</v>
      </c>
    </row>
    <row r="65" spans="1:15" ht="39" x14ac:dyDescent="0.25">
      <c r="A65" s="145" t="s">
        <v>228</v>
      </c>
      <c r="B65" s="145" t="s">
        <v>29</v>
      </c>
      <c r="C65" s="146">
        <v>766581</v>
      </c>
      <c r="D65" s="146">
        <v>971736</v>
      </c>
      <c r="E65" s="146">
        <v>31102</v>
      </c>
      <c r="F65" s="146">
        <v>1250682</v>
      </c>
      <c r="G65" s="146">
        <v>144425</v>
      </c>
      <c r="H65" s="147">
        <v>3164526</v>
      </c>
      <c r="I65" s="148">
        <v>45.22</v>
      </c>
      <c r="J65" s="146">
        <v>346648</v>
      </c>
      <c r="K65" s="146">
        <v>439419</v>
      </c>
      <c r="L65" s="146">
        <v>14064</v>
      </c>
      <c r="M65" s="146">
        <v>565558</v>
      </c>
      <c r="N65" s="146">
        <v>65309</v>
      </c>
      <c r="O65" s="147">
        <v>1430998</v>
      </c>
    </row>
    <row r="66" spans="1:15" s="154" customFormat="1" ht="12.75" x14ac:dyDescent="0.2">
      <c r="A66" s="224"/>
      <c r="B66" s="224"/>
      <c r="C66" s="153">
        <v>16794934</v>
      </c>
      <c r="D66" s="153">
        <v>11945625</v>
      </c>
      <c r="E66" s="153">
        <v>5436883</v>
      </c>
      <c r="F66" s="153">
        <v>6476306</v>
      </c>
      <c r="G66" s="153">
        <v>12852288</v>
      </c>
      <c r="H66" s="147">
        <v>53506036</v>
      </c>
      <c r="I66" s="124">
        <f>O66/H66*100</f>
        <v>52.8</v>
      </c>
      <c r="J66" s="153">
        <v>9486293</v>
      </c>
      <c r="K66" s="153">
        <v>5855713</v>
      </c>
      <c r="L66" s="153">
        <v>2779231</v>
      </c>
      <c r="M66" s="153">
        <v>3260629</v>
      </c>
      <c r="N66" s="153">
        <v>6856136</v>
      </c>
      <c r="O66" s="147">
        <v>28238002</v>
      </c>
    </row>
    <row r="68" spans="1:15" ht="29.25" x14ac:dyDescent="0.25">
      <c r="N68" s="126" t="s">
        <v>233</v>
      </c>
      <c r="O68" s="125">
        <f>H66-O66</f>
        <v>25268034</v>
      </c>
    </row>
  </sheetData>
  <mergeCells count="10">
    <mergeCell ref="A66:B66"/>
    <mergeCell ref="M1:O1"/>
    <mergeCell ref="A2:O2"/>
    <mergeCell ref="A3:A4"/>
    <mergeCell ref="B3:B4"/>
    <mergeCell ref="C3:G3"/>
    <mergeCell ref="H3:H4"/>
    <mergeCell ref="I3:I4"/>
    <mergeCell ref="J3:N3"/>
    <mergeCell ref="O3:O4"/>
  </mergeCells>
  <pageMargins left="0.7" right="0.7" top="0.75" bottom="0.75" header="0.3" footer="0.3"/>
  <pageSetup paperSize="9" scale="6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view="pageBreakPreview" zoomScaleNormal="86" zoomScaleSheetLayoutView="100" workbookViewId="0">
      <pane xSplit="2" ySplit="5" topLeftCell="C6" activePane="bottomRight" state="frozen"/>
      <selection pane="topRight" activeCell="C1" sqref="C1"/>
      <selection pane="bottomLeft" activeCell="A7" sqref="A7"/>
      <selection pane="bottomRight" activeCell="E10" sqref="E10"/>
    </sheetView>
  </sheetViews>
  <sheetFormatPr defaultRowHeight="15" x14ac:dyDescent="0.25"/>
  <cols>
    <col min="1" max="1" width="9.28515625" style="107" customWidth="1"/>
    <col min="2" max="2" width="26.28515625" style="55" customWidth="1"/>
    <col min="3" max="3" width="15.7109375" style="55" customWidth="1"/>
    <col min="4" max="4" width="19.7109375" style="55" customWidth="1"/>
    <col min="5" max="5" width="15" style="55" customWidth="1"/>
    <col min="6" max="8" width="11.28515625" style="55" customWidth="1"/>
    <col min="9" max="9" width="14.5703125" style="55" customWidth="1"/>
    <col min="10" max="10" width="12.7109375" style="48" customWidth="1"/>
    <col min="11" max="11" width="16.140625" style="48" customWidth="1"/>
    <col min="12" max="12" width="14.7109375" style="48" customWidth="1"/>
    <col min="13" max="16384" width="9.140625" style="55"/>
  </cols>
  <sheetData>
    <row r="1" spans="1:12" ht="42" customHeight="1" x14ac:dyDescent="0.25">
      <c r="A1" s="46"/>
      <c r="B1" s="109"/>
      <c r="C1" s="110"/>
      <c r="D1" s="111"/>
      <c r="E1" s="112"/>
      <c r="F1" s="112"/>
      <c r="G1" s="112"/>
      <c r="H1" s="112"/>
      <c r="I1" s="112"/>
      <c r="J1" s="212" t="s">
        <v>255</v>
      </c>
      <c r="K1" s="212"/>
      <c r="L1" s="212"/>
    </row>
    <row r="2" spans="1:12" s="113" customFormat="1" ht="34.5" customHeight="1" x14ac:dyDescent="0.25">
      <c r="A2" s="235" t="s">
        <v>229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</row>
    <row r="3" spans="1:12" s="157" customFormat="1" ht="90.75" customHeight="1" x14ac:dyDescent="0.2">
      <c r="A3" s="236" t="s">
        <v>97</v>
      </c>
      <c r="B3" s="174"/>
      <c r="C3" s="175" t="s">
        <v>149</v>
      </c>
      <c r="D3" s="175" t="s">
        <v>150</v>
      </c>
      <c r="E3" s="175" t="s">
        <v>151</v>
      </c>
      <c r="F3" s="175" t="s">
        <v>152</v>
      </c>
      <c r="G3" s="175" t="s">
        <v>153</v>
      </c>
      <c r="H3" s="175" t="s">
        <v>154</v>
      </c>
      <c r="I3" s="175" t="s">
        <v>155</v>
      </c>
      <c r="J3" s="239" t="s">
        <v>156</v>
      </c>
      <c r="K3" s="242" t="s">
        <v>157</v>
      </c>
      <c r="L3" s="239" t="s">
        <v>158</v>
      </c>
    </row>
    <row r="4" spans="1:12" s="157" customFormat="1" ht="13.5" customHeight="1" x14ac:dyDescent="0.2">
      <c r="A4" s="237"/>
      <c r="B4" s="174" t="s">
        <v>159</v>
      </c>
      <c r="C4" s="175">
        <v>5</v>
      </c>
      <c r="D4" s="175">
        <v>5</v>
      </c>
      <c r="E4" s="175">
        <v>5</v>
      </c>
      <c r="F4" s="175">
        <v>2.5</v>
      </c>
      <c r="G4" s="175">
        <v>2.5</v>
      </c>
      <c r="H4" s="175">
        <v>2.5</v>
      </c>
      <c r="I4" s="175">
        <v>2.5</v>
      </c>
      <c r="J4" s="240"/>
      <c r="K4" s="243"/>
      <c r="L4" s="240"/>
    </row>
    <row r="5" spans="1:12" s="157" customFormat="1" ht="24" customHeight="1" x14ac:dyDescent="0.2">
      <c r="A5" s="238"/>
      <c r="B5" s="176" t="s">
        <v>98</v>
      </c>
      <c r="C5" s="172" t="s">
        <v>160</v>
      </c>
      <c r="D5" s="172" t="s">
        <v>161</v>
      </c>
      <c r="E5" s="172" t="s">
        <v>160</v>
      </c>
      <c r="F5" s="172" t="s">
        <v>160</v>
      </c>
      <c r="G5" s="172" t="s">
        <v>160</v>
      </c>
      <c r="H5" s="172" t="s">
        <v>160</v>
      </c>
      <c r="I5" s="172" t="s">
        <v>160</v>
      </c>
      <c r="J5" s="241"/>
      <c r="K5" s="244"/>
      <c r="L5" s="241"/>
    </row>
    <row r="6" spans="1:12" ht="26.25" x14ac:dyDescent="0.25">
      <c r="A6" s="114">
        <v>560002</v>
      </c>
      <c r="B6" s="115" t="s">
        <v>11</v>
      </c>
      <c r="C6" s="116">
        <v>2.98</v>
      </c>
      <c r="D6" s="117">
        <v>1.46</v>
      </c>
      <c r="E6" s="117">
        <v>1.85</v>
      </c>
      <c r="F6" s="117">
        <v>0.42</v>
      </c>
      <c r="G6" s="117">
        <v>1.07</v>
      </c>
      <c r="H6" s="117">
        <v>2.5</v>
      </c>
      <c r="I6" s="117">
        <v>0</v>
      </c>
      <c r="J6" s="118">
        <v>10.29</v>
      </c>
      <c r="K6" s="119">
        <v>25</v>
      </c>
      <c r="L6" s="117">
        <f>J6/K6*100</f>
        <v>41.16</v>
      </c>
    </row>
    <row r="7" spans="1:12" ht="26.25" x14ac:dyDescent="0.25">
      <c r="A7" s="114">
        <v>560014</v>
      </c>
      <c r="B7" s="115" t="s">
        <v>12</v>
      </c>
      <c r="C7" s="116">
        <v>3.9</v>
      </c>
      <c r="D7" s="117">
        <v>3.93</v>
      </c>
      <c r="E7" s="117">
        <v>0</v>
      </c>
      <c r="F7" s="117">
        <v>0.24</v>
      </c>
      <c r="G7" s="117">
        <v>2.5</v>
      </c>
      <c r="H7" s="117">
        <v>2.4624999999999999</v>
      </c>
      <c r="I7" s="117">
        <v>0</v>
      </c>
      <c r="J7" s="118">
        <v>13.02</v>
      </c>
      <c r="K7" s="119">
        <v>24.96</v>
      </c>
      <c r="L7" s="117">
        <f t="shared" ref="L7:L10" si="0">J7/K7*100</f>
        <v>52.16</v>
      </c>
    </row>
    <row r="8" spans="1:12" x14ac:dyDescent="0.25">
      <c r="A8" s="114">
        <v>560017</v>
      </c>
      <c r="B8" s="115" t="s">
        <v>13</v>
      </c>
      <c r="C8" s="116">
        <v>3.84</v>
      </c>
      <c r="D8" s="117">
        <v>1.25</v>
      </c>
      <c r="E8" s="117">
        <v>4.1100000000000003</v>
      </c>
      <c r="F8" s="117">
        <v>0.48</v>
      </c>
      <c r="G8" s="117">
        <v>1.71</v>
      </c>
      <c r="H8" s="117">
        <v>2.5</v>
      </c>
      <c r="I8" s="117">
        <v>1.53</v>
      </c>
      <c r="J8" s="118">
        <v>15.44</v>
      </c>
      <c r="K8" s="119">
        <v>25</v>
      </c>
      <c r="L8" s="117">
        <f t="shared" si="0"/>
        <v>61.76</v>
      </c>
    </row>
    <row r="9" spans="1:12" x14ac:dyDescent="0.25">
      <c r="A9" s="114">
        <v>560019</v>
      </c>
      <c r="B9" s="115" t="s">
        <v>14</v>
      </c>
      <c r="C9" s="116">
        <v>2.84</v>
      </c>
      <c r="D9" s="117">
        <v>4.62</v>
      </c>
      <c r="E9" s="117">
        <v>4.76</v>
      </c>
      <c r="F9" s="117">
        <v>0.42</v>
      </c>
      <c r="G9" s="117">
        <v>1.35</v>
      </c>
      <c r="H9" s="117">
        <v>2.5</v>
      </c>
      <c r="I9" s="117">
        <v>0.8</v>
      </c>
      <c r="J9" s="118">
        <v>17.3</v>
      </c>
      <c r="K9" s="119">
        <v>24.87</v>
      </c>
      <c r="L9" s="117">
        <f t="shared" si="0"/>
        <v>69.56</v>
      </c>
    </row>
    <row r="10" spans="1:12" x14ac:dyDescent="0.25">
      <c r="A10" s="114">
        <v>560021</v>
      </c>
      <c r="B10" s="115" t="s">
        <v>15</v>
      </c>
      <c r="C10" s="116">
        <v>1.08</v>
      </c>
      <c r="D10" s="117">
        <v>2.67</v>
      </c>
      <c r="E10" s="117">
        <v>3.87</v>
      </c>
      <c r="F10" s="117">
        <v>0.64</v>
      </c>
      <c r="G10" s="117">
        <v>1.1399999999999999</v>
      </c>
      <c r="H10" s="117">
        <v>2.5</v>
      </c>
      <c r="I10" s="117">
        <v>0.23</v>
      </c>
      <c r="J10" s="118">
        <v>12.12</v>
      </c>
      <c r="K10" s="119">
        <v>23.97</v>
      </c>
      <c r="L10" s="117">
        <f t="shared" si="0"/>
        <v>50.56</v>
      </c>
    </row>
    <row r="11" spans="1:12" x14ac:dyDescent="0.25">
      <c r="A11" s="114">
        <v>560022</v>
      </c>
      <c r="B11" s="115" t="s">
        <v>16</v>
      </c>
      <c r="C11" s="116">
        <v>2.94</v>
      </c>
      <c r="D11" s="117">
        <v>2.39</v>
      </c>
      <c r="E11" s="117">
        <v>1.54</v>
      </c>
      <c r="F11" s="117">
        <v>0.46</v>
      </c>
      <c r="G11" s="117">
        <v>0.77</v>
      </c>
      <c r="H11" s="117">
        <v>2.5</v>
      </c>
      <c r="I11" s="117">
        <v>0.54</v>
      </c>
      <c r="J11" s="118">
        <v>11.14</v>
      </c>
      <c r="K11" s="119">
        <v>24.36</v>
      </c>
      <c r="L11" s="116">
        <f>J11/K11*100</f>
        <v>45.73</v>
      </c>
    </row>
    <row r="12" spans="1:12" x14ac:dyDescent="0.25">
      <c r="A12" s="114">
        <v>560024</v>
      </c>
      <c r="B12" s="115" t="s">
        <v>17</v>
      </c>
      <c r="C12" s="116">
        <v>2.5499999999999998</v>
      </c>
      <c r="D12" s="117">
        <v>2.17</v>
      </c>
      <c r="E12" s="117">
        <v>4.8499999999999996</v>
      </c>
      <c r="F12" s="117">
        <v>0.81</v>
      </c>
      <c r="G12" s="117">
        <v>1.96</v>
      </c>
      <c r="H12" s="117">
        <v>2.5</v>
      </c>
      <c r="I12" s="117">
        <v>0</v>
      </c>
      <c r="J12" s="118">
        <v>14.84</v>
      </c>
      <c r="K12" s="119">
        <v>22.58</v>
      </c>
      <c r="L12" s="116">
        <f t="shared" ref="L12:L66" si="1">J12/K12*100</f>
        <v>65.72</v>
      </c>
    </row>
    <row r="13" spans="1:12" ht="26.25" x14ac:dyDescent="0.25">
      <c r="A13" s="114">
        <v>560026</v>
      </c>
      <c r="B13" s="115" t="s">
        <v>18</v>
      </c>
      <c r="C13" s="116">
        <v>0.27</v>
      </c>
      <c r="D13" s="117">
        <v>2.34</v>
      </c>
      <c r="E13" s="117">
        <v>3.05</v>
      </c>
      <c r="F13" s="117">
        <v>0.57999999999999996</v>
      </c>
      <c r="G13" s="117">
        <v>0.89</v>
      </c>
      <c r="H13" s="117">
        <v>2.5</v>
      </c>
      <c r="I13" s="117">
        <v>0.54</v>
      </c>
      <c r="J13" s="118">
        <v>10.17</v>
      </c>
      <c r="K13" s="119">
        <v>24.58</v>
      </c>
      <c r="L13" s="117">
        <f t="shared" si="1"/>
        <v>41.38</v>
      </c>
    </row>
    <row r="14" spans="1:12" x14ac:dyDescent="0.25">
      <c r="A14" s="114">
        <v>560032</v>
      </c>
      <c r="B14" s="115" t="s">
        <v>20</v>
      </c>
      <c r="C14" s="116">
        <v>3.25</v>
      </c>
      <c r="D14" s="117">
        <v>0</v>
      </c>
      <c r="E14" s="117">
        <v>2.5</v>
      </c>
      <c r="F14" s="117">
        <v>0.84</v>
      </c>
      <c r="G14" s="117">
        <v>1.5</v>
      </c>
      <c r="H14" s="117">
        <v>2.5</v>
      </c>
      <c r="I14" s="117">
        <v>0.3</v>
      </c>
      <c r="J14" s="118">
        <v>10.89</v>
      </c>
      <c r="K14" s="119">
        <v>25</v>
      </c>
      <c r="L14" s="117">
        <f t="shared" si="1"/>
        <v>43.56</v>
      </c>
    </row>
    <row r="15" spans="1:12" x14ac:dyDescent="0.25">
      <c r="A15" s="114">
        <v>560033</v>
      </c>
      <c r="B15" s="115" t="s">
        <v>21</v>
      </c>
      <c r="C15" s="116">
        <v>3.51</v>
      </c>
      <c r="D15" s="117">
        <v>0.02</v>
      </c>
      <c r="E15" s="117">
        <v>5</v>
      </c>
      <c r="F15" s="117">
        <v>1.68</v>
      </c>
      <c r="G15" s="117">
        <v>1.71</v>
      </c>
      <c r="H15" s="117">
        <v>2.5</v>
      </c>
      <c r="I15" s="117">
        <v>0.97</v>
      </c>
      <c r="J15" s="118">
        <v>15.38</v>
      </c>
      <c r="K15" s="119">
        <v>25</v>
      </c>
      <c r="L15" s="117">
        <f t="shared" si="1"/>
        <v>61.52</v>
      </c>
    </row>
    <row r="16" spans="1:12" x14ac:dyDescent="0.25">
      <c r="A16" s="114">
        <v>560034</v>
      </c>
      <c r="B16" s="115" t="s">
        <v>22</v>
      </c>
      <c r="C16" s="116">
        <v>0</v>
      </c>
      <c r="D16" s="117">
        <v>3.4</v>
      </c>
      <c r="E16" s="117">
        <v>4.1900000000000004</v>
      </c>
      <c r="F16" s="117">
        <v>1.02</v>
      </c>
      <c r="G16" s="117">
        <v>1.93</v>
      </c>
      <c r="H16" s="117">
        <v>2.5</v>
      </c>
      <c r="I16" s="117">
        <v>0.38</v>
      </c>
      <c r="J16" s="118">
        <v>13.42</v>
      </c>
      <c r="K16" s="119">
        <v>25</v>
      </c>
      <c r="L16" s="117">
        <f t="shared" si="1"/>
        <v>53.68</v>
      </c>
    </row>
    <row r="17" spans="1:12" ht="15.75" customHeight="1" x14ac:dyDescent="0.25">
      <c r="A17" s="114">
        <v>560035</v>
      </c>
      <c r="B17" s="115" t="s">
        <v>23</v>
      </c>
      <c r="C17" s="116">
        <v>1.91</v>
      </c>
      <c r="D17" s="117">
        <v>2.44</v>
      </c>
      <c r="E17" s="117">
        <v>4.76</v>
      </c>
      <c r="F17" s="117">
        <v>0.16</v>
      </c>
      <c r="G17" s="117">
        <v>2.14</v>
      </c>
      <c r="H17" s="117">
        <v>2.5</v>
      </c>
      <c r="I17" s="117">
        <v>0</v>
      </c>
      <c r="J17" s="118">
        <v>13.9</v>
      </c>
      <c r="K17" s="119">
        <v>22.62</v>
      </c>
      <c r="L17" s="117">
        <f t="shared" si="1"/>
        <v>61.45</v>
      </c>
    </row>
    <row r="18" spans="1:12" x14ac:dyDescent="0.25">
      <c r="A18" s="114">
        <v>560036</v>
      </c>
      <c r="B18" s="115" t="s">
        <v>19</v>
      </c>
      <c r="C18" s="116">
        <v>1.81</v>
      </c>
      <c r="D18" s="117">
        <v>0.54</v>
      </c>
      <c r="E18" s="117">
        <v>3.56</v>
      </c>
      <c r="F18" s="117">
        <v>0.5</v>
      </c>
      <c r="G18" s="117">
        <v>2.2000000000000002</v>
      </c>
      <c r="H18" s="117">
        <v>2.5</v>
      </c>
      <c r="I18" s="117">
        <v>0.04</v>
      </c>
      <c r="J18" s="118">
        <v>11.15</v>
      </c>
      <c r="K18" s="119">
        <v>24.53</v>
      </c>
      <c r="L18" s="117">
        <f t="shared" si="1"/>
        <v>45.45</v>
      </c>
    </row>
    <row r="19" spans="1:12" ht="26.25" x14ac:dyDescent="0.25">
      <c r="A19" s="114">
        <v>560041</v>
      </c>
      <c r="B19" s="115" t="s">
        <v>25</v>
      </c>
      <c r="C19" s="116">
        <v>2.1800000000000002</v>
      </c>
      <c r="D19" s="117">
        <v>1.69</v>
      </c>
      <c r="E19" s="117">
        <v>4.9249999999999998</v>
      </c>
      <c r="F19" s="117">
        <v>0.92</v>
      </c>
      <c r="G19" s="117">
        <v>2.5</v>
      </c>
      <c r="H19" s="117">
        <v>2.5</v>
      </c>
      <c r="I19" s="117">
        <v>0</v>
      </c>
      <c r="J19" s="118">
        <v>14.71</v>
      </c>
      <c r="K19" s="119">
        <v>22.54</v>
      </c>
      <c r="L19" s="117">
        <f t="shared" si="1"/>
        <v>65.260000000000005</v>
      </c>
    </row>
    <row r="20" spans="1:12" x14ac:dyDescent="0.25">
      <c r="A20" s="114">
        <v>560043</v>
      </c>
      <c r="B20" s="115" t="s">
        <v>26</v>
      </c>
      <c r="C20" s="116">
        <v>2.42</v>
      </c>
      <c r="D20" s="117">
        <v>4.6399999999999997</v>
      </c>
      <c r="E20" s="117">
        <v>3.26</v>
      </c>
      <c r="F20" s="117">
        <v>1.2</v>
      </c>
      <c r="G20" s="117">
        <v>2.21</v>
      </c>
      <c r="H20" s="117">
        <v>2.5</v>
      </c>
      <c r="I20" s="117">
        <v>0.84</v>
      </c>
      <c r="J20" s="118">
        <v>17.07</v>
      </c>
      <c r="K20" s="119">
        <v>24.5</v>
      </c>
      <c r="L20" s="117">
        <f t="shared" si="1"/>
        <v>69.67</v>
      </c>
    </row>
    <row r="21" spans="1:12" x14ac:dyDescent="0.25">
      <c r="A21" s="114">
        <v>560045</v>
      </c>
      <c r="B21" s="115" t="s">
        <v>27</v>
      </c>
      <c r="C21" s="116">
        <v>3.09</v>
      </c>
      <c r="D21" s="117">
        <v>2.2799999999999998</v>
      </c>
      <c r="E21" s="117">
        <v>4.25</v>
      </c>
      <c r="F21" s="117">
        <v>0.09</v>
      </c>
      <c r="G21" s="117">
        <v>1.4</v>
      </c>
      <c r="H21" s="117">
        <v>2.5</v>
      </c>
      <c r="I21" s="117">
        <v>0</v>
      </c>
      <c r="J21" s="118">
        <v>13.61</v>
      </c>
      <c r="K21" s="119">
        <v>24.43</v>
      </c>
      <c r="L21" s="117">
        <f t="shared" si="1"/>
        <v>55.71</v>
      </c>
    </row>
    <row r="22" spans="1:12" x14ac:dyDescent="0.25">
      <c r="A22" s="114">
        <v>560047</v>
      </c>
      <c r="B22" s="115" t="s">
        <v>28</v>
      </c>
      <c r="C22" s="116">
        <v>2.93</v>
      </c>
      <c r="D22" s="117">
        <v>1.89</v>
      </c>
      <c r="E22" s="117">
        <v>1.86</v>
      </c>
      <c r="F22" s="117">
        <v>0.1</v>
      </c>
      <c r="G22" s="117">
        <v>2.5</v>
      </c>
      <c r="H22" s="117">
        <v>2.5</v>
      </c>
      <c r="I22" s="117">
        <v>0</v>
      </c>
      <c r="J22" s="118">
        <v>11.78</v>
      </c>
      <c r="K22" s="119">
        <v>24.45</v>
      </c>
      <c r="L22" s="117">
        <f t="shared" si="1"/>
        <v>48.18</v>
      </c>
    </row>
    <row r="23" spans="1:12" x14ac:dyDescent="0.25">
      <c r="A23" s="114">
        <v>560052</v>
      </c>
      <c r="B23" s="115" t="s">
        <v>30</v>
      </c>
      <c r="C23" s="116">
        <v>0.28999999999999998</v>
      </c>
      <c r="D23" s="117">
        <v>2.96</v>
      </c>
      <c r="E23" s="117">
        <v>2.6</v>
      </c>
      <c r="F23" s="117">
        <v>0.45</v>
      </c>
      <c r="G23" s="117">
        <v>0.04</v>
      </c>
      <c r="H23" s="117">
        <v>2.5</v>
      </c>
      <c r="I23" s="117">
        <v>0.8</v>
      </c>
      <c r="J23" s="118">
        <v>9.65</v>
      </c>
      <c r="K23" s="119">
        <v>24.41</v>
      </c>
      <c r="L23" s="117">
        <f t="shared" si="1"/>
        <v>39.53</v>
      </c>
    </row>
    <row r="24" spans="1:12" x14ac:dyDescent="0.25">
      <c r="A24" s="114">
        <v>560053</v>
      </c>
      <c r="B24" s="115" t="s">
        <v>31</v>
      </c>
      <c r="C24" s="116">
        <v>2.0299999999999998</v>
      </c>
      <c r="D24" s="117">
        <v>0.79</v>
      </c>
      <c r="E24" s="117">
        <v>3.47</v>
      </c>
      <c r="F24" s="117">
        <v>0.11</v>
      </c>
      <c r="G24" s="117">
        <v>2.0499999999999998</v>
      </c>
      <c r="H24" s="117">
        <v>2.5</v>
      </c>
      <c r="I24" s="117">
        <v>0</v>
      </c>
      <c r="J24" s="118">
        <v>10.96</v>
      </c>
      <c r="K24" s="119">
        <v>24.47</v>
      </c>
      <c r="L24" s="117">
        <f t="shared" si="1"/>
        <v>44.79</v>
      </c>
    </row>
    <row r="25" spans="1:12" x14ac:dyDescent="0.25">
      <c r="A25" s="114">
        <v>560054</v>
      </c>
      <c r="B25" s="115" t="s">
        <v>32</v>
      </c>
      <c r="C25" s="116">
        <v>3.82</v>
      </c>
      <c r="D25" s="117">
        <v>3</v>
      </c>
      <c r="E25" s="117">
        <v>2.85</v>
      </c>
      <c r="F25" s="117">
        <v>0.18</v>
      </c>
      <c r="G25" s="117">
        <v>1.92</v>
      </c>
      <c r="H25" s="117">
        <v>2.2000000000000002</v>
      </c>
      <c r="I25" s="117">
        <v>0.31</v>
      </c>
      <c r="J25" s="118">
        <v>14.28</v>
      </c>
      <c r="K25" s="119">
        <v>24.35</v>
      </c>
      <c r="L25" s="117">
        <f t="shared" si="1"/>
        <v>58.64</v>
      </c>
    </row>
    <row r="26" spans="1:12" x14ac:dyDescent="0.25">
      <c r="A26" s="114">
        <v>560055</v>
      </c>
      <c r="B26" s="115" t="s">
        <v>33</v>
      </c>
      <c r="C26" s="116">
        <v>1.1200000000000001</v>
      </c>
      <c r="D26" s="117">
        <v>4.2300000000000004</v>
      </c>
      <c r="E26" s="117">
        <v>2.56</v>
      </c>
      <c r="F26" s="117">
        <v>0.2</v>
      </c>
      <c r="G26" s="117">
        <v>2.5</v>
      </c>
      <c r="H26" s="117">
        <v>1.61</v>
      </c>
      <c r="I26" s="117">
        <v>0.24</v>
      </c>
      <c r="J26" s="118">
        <v>12.47</v>
      </c>
      <c r="K26" s="119">
        <v>24.51</v>
      </c>
      <c r="L26" s="117">
        <f t="shared" si="1"/>
        <v>50.88</v>
      </c>
    </row>
    <row r="27" spans="1:12" x14ac:dyDescent="0.25">
      <c r="A27" s="114">
        <v>560056</v>
      </c>
      <c r="B27" s="115" t="s">
        <v>34</v>
      </c>
      <c r="C27" s="116">
        <v>2.3199999999999998</v>
      </c>
      <c r="D27" s="117">
        <v>2.29</v>
      </c>
      <c r="E27" s="117">
        <v>1.71</v>
      </c>
      <c r="F27" s="117">
        <v>0.41</v>
      </c>
      <c r="G27" s="117">
        <v>2.5</v>
      </c>
      <c r="H27" s="117">
        <v>2.5</v>
      </c>
      <c r="I27" s="117">
        <v>0.81</v>
      </c>
      <c r="J27" s="118">
        <v>12.54</v>
      </c>
      <c r="K27" s="119">
        <v>24.54</v>
      </c>
      <c r="L27" s="117">
        <f t="shared" si="1"/>
        <v>51.1</v>
      </c>
    </row>
    <row r="28" spans="1:12" x14ac:dyDescent="0.25">
      <c r="A28" s="114">
        <v>560057</v>
      </c>
      <c r="B28" s="115" t="s">
        <v>35</v>
      </c>
      <c r="C28" s="116">
        <v>3.97</v>
      </c>
      <c r="D28" s="117">
        <v>4.24</v>
      </c>
      <c r="E28" s="117">
        <v>2.7</v>
      </c>
      <c r="F28" s="117">
        <v>2.09</v>
      </c>
      <c r="G28" s="117">
        <v>1.54</v>
      </c>
      <c r="H28" s="117">
        <v>1.46</v>
      </c>
      <c r="I28" s="117">
        <v>1.98</v>
      </c>
      <c r="J28" s="118">
        <v>17.97</v>
      </c>
      <c r="K28" s="119">
        <v>24.48</v>
      </c>
      <c r="L28" s="117">
        <f t="shared" si="1"/>
        <v>73.41</v>
      </c>
    </row>
    <row r="29" spans="1:12" x14ac:dyDescent="0.25">
      <c r="A29" s="114">
        <v>560058</v>
      </c>
      <c r="B29" s="115" t="s">
        <v>36</v>
      </c>
      <c r="C29" s="116">
        <v>3.05</v>
      </c>
      <c r="D29" s="117">
        <v>1.95</v>
      </c>
      <c r="E29" s="117">
        <v>4.16</v>
      </c>
      <c r="F29" s="117">
        <v>0.1</v>
      </c>
      <c r="G29" s="117">
        <v>2.5</v>
      </c>
      <c r="H29" s="117">
        <v>2.5</v>
      </c>
      <c r="I29" s="117">
        <v>0</v>
      </c>
      <c r="J29" s="118">
        <v>14.27</v>
      </c>
      <c r="K29" s="119">
        <v>24.44</v>
      </c>
      <c r="L29" s="117">
        <f t="shared" si="1"/>
        <v>58.39</v>
      </c>
    </row>
    <row r="30" spans="1:12" x14ac:dyDescent="0.25">
      <c r="A30" s="114">
        <v>560059</v>
      </c>
      <c r="B30" s="115" t="s">
        <v>37</v>
      </c>
      <c r="C30" s="116">
        <v>2.4500000000000002</v>
      </c>
      <c r="D30" s="117">
        <v>2.79</v>
      </c>
      <c r="E30" s="117">
        <v>3.9</v>
      </c>
      <c r="F30" s="117">
        <v>1.96</v>
      </c>
      <c r="G30" s="117">
        <v>2.5</v>
      </c>
      <c r="H30" s="117">
        <v>2.5</v>
      </c>
      <c r="I30" s="117">
        <v>0</v>
      </c>
      <c r="J30" s="118">
        <v>16.11</v>
      </c>
      <c r="K30" s="119">
        <v>24.51</v>
      </c>
      <c r="L30" s="117">
        <f t="shared" si="1"/>
        <v>65.73</v>
      </c>
    </row>
    <row r="31" spans="1:12" x14ac:dyDescent="0.25">
      <c r="A31" s="114">
        <v>560060</v>
      </c>
      <c r="B31" s="115" t="s">
        <v>38</v>
      </c>
      <c r="C31" s="116">
        <v>3.12</v>
      </c>
      <c r="D31" s="117">
        <v>1.91</v>
      </c>
      <c r="E31" s="117">
        <v>1.46</v>
      </c>
      <c r="F31" s="117">
        <v>0.19</v>
      </c>
      <c r="G31" s="117">
        <v>2.5</v>
      </c>
      <c r="H31" s="117">
        <v>2.42</v>
      </c>
      <c r="I31" s="117">
        <v>0</v>
      </c>
      <c r="J31" s="118">
        <v>11.6</v>
      </c>
      <c r="K31" s="119">
        <v>24.46</v>
      </c>
      <c r="L31" s="117">
        <f t="shared" si="1"/>
        <v>47.42</v>
      </c>
    </row>
    <row r="32" spans="1:12" x14ac:dyDescent="0.25">
      <c r="A32" s="114">
        <v>560061</v>
      </c>
      <c r="B32" s="115" t="s">
        <v>39</v>
      </c>
      <c r="C32" s="116">
        <v>2.23</v>
      </c>
      <c r="D32" s="117">
        <v>1.95</v>
      </c>
      <c r="E32" s="117">
        <v>0.56000000000000005</v>
      </c>
      <c r="F32" s="117">
        <v>0.19</v>
      </c>
      <c r="G32" s="117">
        <v>2.5</v>
      </c>
      <c r="H32" s="117">
        <v>2.41</v>
      </c>
      <c r="I32" s="117">
        <v>0.73</v>
      </c>
      <c r="J32" s="118">
        <v>10.57</v>
      </c>
      <c r="K32" s="119">
        <v>24.43</v>
      </c>
      <c r="L32" s="117">
        <f t="shared" si="1"/>
        <v>43.27</v>
      </c>
    </row>
    <row r="33" spans="1:12" x14ac:dyDescent="0.25">
      <c r="A33" s="114">
        <v>560062</v>
      </c>
      <c r="B33" s="115" t="s">
        <v>40</v>
      </c>
      <c r="C33" s="116">
        <v>1.44</v>
      </c>
      <c r="D33" s="117">
        <v>1.1299999999999999</v>
      </c>
      <c r="E33" s="117">
        <v>3.2</v>
      </c>
      <c r="F33" s="117">
        <v>0.3</v>
      </c>
      <c r="G33" s="117">
        <v>2.5</v>
      </c>
      <c r="H33" s="117">
        <v>2.46</v>
      </c>
      <c r="I33" s="117">
        <v>0</v>
      </c>
      <c r="J33" s="118">
        <v>11.03</v>
      </c>
      <c r="K33" s="119">
        <v>24.48</v>
      </c>
      <c r="L33" s="117">
        <f t="shared" si="1"/>
        <v>45.06</v>
      </c>
    </row>
    <row r="34" spans="1:12" x14ac:dyDescent="0.25">
      <c r="A34" s="114">
        <v>560063</v>
      </c>
      <c r="B34" s="115" t="s">
        <v>41</v>
      </c>
      <c r="C34" s="116">
        <v>1.22</v>
      </c>
      <c r="D34" s="117">
        <v>4.29</v>
      </c>
      <c r="E34" s="117">
        <v>2.62</v>
      </c>
      <c r="F34" s="117">
        <v>0.34</v>
      </c>
      <c r="G34" s="117">
        <v>2.5</v>
      </c>
      <c r="H34" s="117">
        <v>2.5</v>
      </c>
      <c r="I34" s="117">
        <v>0</v>
      </c>
      <c r="J34" s="118">
        <v>13.48</v>
      </c>
      <c r="K34" s="119">
        <v>24.44</v>
      </c>
      <c r="L34" s="117">
        <f t="shared" si="1"/>
        <v>55.16</v>
      </c>
    </row>
    <row r="35" spans="1:12" x14ac:dyDescent="0.25">
      <c r="A35" s="114">
        <v>560064</v>
      </c>
      <c r="B35" s="115" t="s">
        <v>42</v>
      </c>
      <c r="C35" s="116">
        <v>4.49</v>
      </c>
      <c r="D35" s="117">
        <v>5</v>
      </c>
      <c r="E35" s="117">
        <v>2.99</v>
      </c>
      <c r="F35" s="117">
        <v>2.37</v>
      </c>
      <c r="G35" s="117">
        <v>0.72</v>
      </c>
      <c r="H35" s="117">
        <v>2.5</v>
      </c>
      <c r="I35" s="117">
        <v>1.28</v>
      </c>
      <c r="J35" s="118">
        <v>19.350000000000001</v>
      </c>
      <c r="K35" s="119">
        <v>24.45</v>
      </c>
      <c r="L35" s="117">
        <f t="shared" si="1"/>
        <v>79.14</v>
      </c>
    </row>
    <row r="36" spans="1:12" x14ac:dyDescent="0.25">
      <c r="A36" s="114">
        <v>560065</v>
      </c>
      <c r="B36" s="115" t="s">
        <v>43</v>
      </c>
      <c r="C36" s="116">
        <v>2.5099999999999998</v>
      </c>
      <c r="D36" s="117">
        <v>4.58</v>
      </c>
      <c r="E36" s="117">
        <v>1.74</v>
      </c>
      <c r="F36" s="117">
        <v>0.02</v>
      </c>
      <c r="G36" s="117">
        <v>2.21</v>
      </c>
      <c r="H36" s="117">
        <v>2.5</v>
      </c>
      <c r="I36" s="117">
        <v>0.42</v>
      </c>
      <c r="J36" s="118">
        <v>13.97</v>
      </c>
      <c r="K36" s="119">
        <v>24.52</v>
      </c>
      <c r="L36" s="117">
        <f t="shared" si="1"/>
        <v>56.97</v>
      </c>
    </row>
    <row r="37" spans="1:12" x14ac:dyDescent="0.25">
      <c r="A37" s="114">
        <v>560066</v>
      </c>
      <c r="B37" s="115" t="s">
        <v>44</v>
      </c>
      <c r="C37" s="116">
        <v>2.56</v>
      </c>
      <c r="D37" s="117">
        <v>1.53</v>
      </c>
      <c r="E37" s="117">
        <v>1.56</v>
      </c>
      <c r="F37" s="117">
        <v>0.3</v>
      </c>
      <c r="G37" s="117">
        <v>2.5</v>
      </c>
      <c r="H37" s="117">
        <v>2.5</v>
      </c>
      <c r="I37" s="117">
        <v>0</v>
      </c>
      <c r="J37" s="118">
        <v>10.96</v>
      </c>
      <c r="K37" s="119">
        <v>24.5</v>
      </c>
      <c r="L37" s="117">
        <f t="shared" si="1"/>
        <v>44.73</v>
      </c>
    </row>
    <row r="38" spans="1:12" x14ac:dyDescent="0.25">
      <c r="A38" s="114">
        <v>560067</v>
      </c>
      <c r="B38" s="115" t="s">
        <v>45</v>
      </c>
      <c r="C38" s="116">
        <v>0.32</v>
      </c>
      <c r="D38" s="117">
        <v>1.31</v>
      </c>
      <c r="E38" s="117">
        <v>2.71</v>
      </c>
      <c r="F38" s="117">
        <v>0.12</v>
      </c>
      <c r="G38" s="117">
        <v>2.5</v>
      </c>
      <c r="H38" s="117">
        <v>2.5</v>
      </c>
      <c r="I38" s="117">
        <v>0</v>
      </c>
      <c r="J38" s="118">
        <v>9.4600000000000009</v>
      </c>
      <c r="K38" s="119">
        <v>24.42</v>
      </c>
      <c r="L38" s="117">
        <f t="shared" si="1"/>
        <v>38.74</v>
      </c>
    </row>
    <row r="39" spans="1:12" x14ac:dyDescent="0.25">
      <c r="A39" s="114">
        <v>560068</v>
      </c>
      <c r="B39" s="115" t="s">
        <v>46</v>
      </c>
      <c r="C39" s="116">
        <v>2.21</v>
      </c>
      <c r="D39" s="117">
        <v>1.89</v>
      </c>
      <c r="E39" s="117">
        <v>2.375</v>
      </c>
      <c r="F39" s="117">
        <v>0.82</v>
      </c>
      <c r="G39" s="117">
        <v>2.5</v>
      </c>
      <c r="H39" s="117">
        <v>2.5</v>
      </c>
      <c r="I39" s="117">
        <v>0.25</v>
      </c>
      <c r="J39" s="118">
        <v>12.55</v>
      </c>
      <c r="K39" s="119">
        <v>24.44</v>
      </c>
      <c r="L39" s="117">
        <f t="shared" si="1"/>
        <v>51.35</v>
      </c>
    </row>
    <row r="40" spans="1:12" x14ac:dyDescent="0.25">
      <c r="A40" s="114">
        <v>560069</v>
      </c>
      <c r="B40" s="115" t="s">
        <v>47</v>
      </c>
      <c r="C40" s="116">
        <v>3.67</v>
      </c>
      <c r="D40" s="117">
        <v>5</v>
      </c>
      <c r="E40" s="117">
        <v>5</v>
      </c>
      <c r="F40" s="117">
        <v>0.1</v>
      </c>
      <c r="G40" s="117">
        <v>2.5</v>
      </c>
      <c r="H40" s="117">
        <v>1.63</v>
      </c>
      <c r="I40" s="117">
        <v>0.23</v>
      </c>
      <c r="J40" s="118">
        <v>18.14</v>
      </c>
      <c r="K40" s="119">
        <v>24.46</v>
      </c>
      <c r="L40" s="117">
        <f t="shared" si="1"/>
        <v>74.16</v>
      </c>
    </row>
    <row r="41" spans="1:12" x14ac:dyDescent="0.25">
      <c r="A41" s="114">
        <v>560070</v>
      </c>
      <c r="B41" s="115" t="s">
        <v>48</v>
      </c>
      <c r="C41" s="116">
        <v>0.35</v>
      </c>
      <c r="D41" s="117">
        <v>3.19</v>
      </c>
      <c r="E41" s="117">
        <v>4.03</v>
      </c>
      <c r="F41" s="117">
        <v>0.54</v>
      </c>
      <c r="G41" s="117">
        <v>2.5</v>
      </c>
      <c r="H41" s="117">
        <v>2.5</v>
      </c>
      <c r="I41" s="117">
        <v>0.44</v>
      </c>
      <c r="J41" s="118">
        <v>13.53</v>
      </c>
      <c r="K41" s="119">
        <v>24.38</v>
      </c>
      <c r="L41" s="117">
        <f t="shared" si="1"/>
        <v>55.5</v>
      </c>
    </row>
    <row r="42" spans="1:12" x14ac:dyDescent="0.25">
      <c r="A42" s="114">
        <v>560071</v>
      </c>
      <c r="B42" s="115" t="s">
        <v>49</v>
      </c>
      <c r="C42" s="116">
        <v>0.43</v>
      </c>
      <c r="D42" s="117">
        <v>4.5599999999999996</v>
      </c>
      <c r="E42" s="117">
        <v>1.79</v>
      </c>
      <c r="F42" s="117">
        <v>0.45</v>
      </c>
      <c r="G42" s="117">
        <v>2.5</v>
      </c>
      <c r="H42" s="117">
        <v>2.5</v>
      </c>
      <c r="I42" s="117">
        <v>0.32</v>
      </c>
      <c r="J42" s="118">
        <v>12.55</v>
      </c>
      <c r="K42" s="119">
        <v>24.38</v>
      </c>
      <c r="L42" s="117">
        <f t="shared" si="1"/>
        <v>51.48</v>
      </c>
    </row>
    <row r="43" spans="1:12" x14ac:dyDescent="0.25">
      <c r="A43" s="114">
        <v>560072</v>
      </c>
      <c r="B43" s="115" t="s">
        <v>50</v>
      </c>
      <c r="C43" s="116">
        <v>2.4500000000000002</v>
      </c>
      <c r="D43" s="117">
        <v>4.6399999999999997</v>
      </c>
      <c r="E43" s="117">
        <v>4.55</v>
      </c>
      <c r="F43" s="117">
        <v>0.48</v>
      </c>
      <c r="G43" s="117">
        <v>1.37</v>
      </c>
      <c r="H43" s="117">
        <v>2.46</v>
      </c>
      <c r="I43" s="117">
        <v>0.28000000000000003</v>
      </c>
      <c r="J43" s="118">
        <v>16.239999999999998</v>
      </c>
      <c r="K43" s="119">
        <v>24.48</v>
      </c>
      <c r="L43" s="117">
        <f t="shared" si="1"/>
        <v>66.34</v>
      </c>
    </row>
    <row r="44" spans="1:12" x14ac:dyDescent="0.25">
      <c r="A44" s="114">
        <v>560073</v>
      </c>
      <c r="B44" s="115" t="s">
        <v>51</v>
      </c>
      <c r="C44" s="116">
        <v>4.07</v>
      </c>
      <c r="D44" s="117">
        <v>3.39</v>
      </c>
      <c r="E44" s="117">
        <v>3.79</v>
      </c>
      <c r="F44" s="117">
        <v>1.86</v>
      </c>
      <c r="G44" s="117">
        <v>2.5</v>
      </c>
      <c r="H44" s="117">
        <v>2.5</v>
      </c>
      <c r="I44" s="117">
        <v>0.98</v>
      </c>
      <c r="J44" s="118">
        <v>19.09</v>
      </c>
      <c r="K44" s="119">
        <v>24.59</v>
      </c>
      <c r="L44" s="117">
        <f t="shared" si="1"/>
        <v>77.63</v>
      </c>
    </row>
    <row r="45" spans="1:12" x14ac:dyDescent="0.25">
      <c r="A45" s="114">
        <v>560074</v>
      </c>
      <c r="B45" s="115" t="s">
        <v>52</v>
      </c>
      <c r="C45" s="116">
        <v>2.75</v>
      </c>
      <c r="D45" s="117">
        <v>1.78</v>
      </c>
      <c r="E45" s="117">
        <v>1.82</v>
      </c>
      <c r="F45" s="117">
        <v>0.1</v>
      </c>
      <c r="G45" s="117">
        <v>2.5</v>
      </c>
      <c r="H45" s="117">
        <v>2.5</v>
      </c>
      <c r="I45" s="117">
        <v>0</v>
      </c>
      <c r="J45" s="118">
        <v>11.45</v>
      </c>
      <c r="K45" s="119">
        <v>24.4</v>
      </c>
      <c r="L45" s="117">
        <f t="shared" si="1"/>
        <v>46.93</v>
      </c>
    </row>
    <row r="46" spans="1:12" x14ac:dyDescent="0.25">
      <c r="A46" s="114">
        <v>560075</v>
      </c>
      <c r="B46" s="115" t="s">
        <v>53</v>
      </c>
      <c r="C46" s="116">
        <v>3.36</v>
      </c>
      <c r="D46" s="117">
        <v>1.7</v>
      </c>
      <c r="E46" s="117">
        <v>4.9400000000000004</v>
      </c>
      <c r="F46" s="117">
        <v>1.47</v>
      </c>
      <c r="G46" s="117">
        <v>1.73</v>
      </c>
      <c r="H46" s="117">
        <v>2.5</v>
      </c>
      <c r="I46" s="117">
        <v>0.23</v>
      </c>
      <c r="J46" s="118">
        <v>15.93</v>
      </c>
      <c r="K46" s="119">
        <v>24.43</v>
      </c>
      <c r="L46" s="117">
        <f t="shared" si="1"/>
        <v>65.209999999999994</v>
      </c>
    </row>
    <row r="47" spans="1:12" x14ac:dyDescent="0.25">
      <c r="A47" s="114">
        <v>560076</v>
      </c>
      <c r="B47" s="115" t="s">
        <v>54</v>
      </c>
      <c r="C47" s="116">
        <v>1.61</v>
      </c>
      <c r="D47" s="117">
        <v>2.54</v>
      </c>
      <c r="E47" s="117">
        <v>2.65</v>
      </c>
      <c r="F47" s="117">
        <v>0.15</v>
      </c>
      <c r="G47" s="117">
        <v>2.5</v>
      </c>
      <c r="H47" s="117">
        <v>2.5</v>
      </c>
      <c r="I47" s="117">
        <v>1.45</v>
      </c>
      <c r="J47" s="118">
        <v>13.39</v>
      </c>
      <c r="K47" s="119">
        <v>24.47</v>
      </c>
      <c r="L47" s="117">
        <f t="shared" si="1"/>
        <v>54.72</v>
      </c>
    </row>
    <row r="48" spans="1:12" x14ac:dyDescent="0.25">
      <c r="A48" s="114">
        <v>560077</v>
      </c>
      <c r="B48" s="115" t="s">
        <v>55</v>
      </c>
      <c r="C48" s="116">
        <v>2.4900000000000002</v>
      </c>
      <c r="D48" s="117">
        <v>0.87</v>
      </c>
      <c r="E48" s="117">
        <v>1.0900000000000001</v>
      </c>
      <c r="F48" s="117">
        <v>0.15</v>
      </c>
      <c r="G48" s="117">
        <v>2.5</v>
      </c>
      <c r="H48" s="117">
        <v>2.5</v>
      </c>
      <c r="I48" s="117">
        <v>0</v>
      </c>
      <c r="J48" s="118">
        <v>9.6</v>
      </c>
      <c r="K48" s="119">
        <v>24.59</v>
      </c>
      <c r="L48" s="117">
        <f t="shared" si="1"/>
        <v>39.04</v>
      </c>
    </row>
    <row r="49" spans="1:12" x14ac:dyDescent="0.25">
      <c r="A49" s="114">
        <v>560078</v>
      </c>
      <c r="B49" s="115" t="s">
        <v>56</v>
      </c>
      <c r="C49" s="116">
        <v>2.2999999999999998</v>
      </c>
      <c r="D49" s="117">
        <v>1.39</v>
      </c>
      <c r="E49" s="117">
        <v>1.84</v>
      </c>
      <c r="F49" s="117">
        <v>0.59</v>
      </c>
      <c r="G49" s="117">
        <v>0.97</v>
      </c>
      <c r="H49" s="117">
        <v>2.5</v>
      </c>
      <c r="I49" s="117">
        <v>0.1</v>
      </c>
      <c r="J49" s="118">
        <v>9.6999999999999993</v>
      </c>
      <c r="K49" s="119">
        <v>24.35</v>
      </c>
      <c r="L49" s="117">
        <f t="shared" si="1"/>
        <v>39.840000000000003</v>
      </c>
    </row>
    <row r="50" spans="1:12" x14ac:dyDescent="0.25">
      <c r="A50" s="114">
        <v>560079</v>
      </c>
      <c r="B50" s="115" t="s">
        <v>57</v>
      </c>
      <c r="C50" s="116">
        <v>2.35</v>
      </c>
      <c r="D50" s="117">
        <v>2.89</v>
      </c>
      <c r="E50" s="117">
        <v>3.44</v>
      </c>
      <c r="F50" s="117">
        <v>0.51</v>
      </c>
      <c r="G50" s="117">
        <v>1.74</v>
      </c>
      <c r="H50" s="117">
        <v>2.5</v>
      </c>
      <c r="I50" s="117">
        <v>0.73</v>
      </c>
      <c r="J50" s="118">
        <v>14.16</v>
      </c>
      <c r="K50" s="119">
        <v>24.44</v>
      </c>
      <c r="L50" s="117">
        <f t="shared" si="1"/>
        <v>57.94</v>
      </c>
    </row>
    <row r="51" spans="1:12" x14ac:dyDescent="0.25">
      <c r="A51" s="114">
        <v>560080</v>
      </c>
      <c r="B51" s="115" t="s">
        <v>58</v>
      </c>
      <c r="C51" s="116">
        <v>1.99</v>
      </c>
      <c r="D51" s="117">
        <v>0.18</v>
      </c>
      <c r="E51" s="117">
        <v>2.14</v>
      </c>
      <c r="F51" s="117">
        <v>0.25</v>
      </c>
      <c r="G51" s="117">
        <v>2.5</v>
      </c>
      <c r="H51" s="117">
        <v>2.5</v>
      </c>
      <c r="I51" s="117">
        <v>0.91</v>
      </c>
      <c r="J51" s="118">
        <v>10.47</v>
      </c>
      <c r="K51" s="119">
        <v>24.43</v>
      </c>
      <c r="L51" s="117">
        <f t="shared" si="1"/>
        <v>42.86</v>
      </c>
    </row>
    <row r="52" spans="1:12" x14ac:dyDescent="0.25">
      <c r="A52" s="114">
        <v>560081</v>
      </c>
      <c r="B52" s="115" t="s">
        <v>59</v>
      </c>
      <c r="C52" s="116">
        <v>1.89</v>
      </c>
      <c r="D52" s="117">
        <v>1.0900000000000001</v>
      </c>
      <c r="E52" s="117">
        <v>2.96</v>
      </c>
      <c r="F52" s="117">
        <v>0.19</v>
      </c>
      <c r="G52" s="117">
        <v>2.5</v>
      </c>
      <c r="H52" s="117">
        <v>2.5</v>
      </c>
      <c r="I52" s="117">
        <v>0.22</v>
      </c>
      <c r="J52" s="118">
        <v>11.35</v>
      </c>
      <c r="K52" s="119">
        <v>24.36</v>
      </c>
      <c r="L52" s="117">
        <f t="shared" si="1"/>
        <v>46.59</v>
      </c>
    </row>
    <row r="53" spans="1:12" x14ac:dyDescent="0.25">
      <c r="A53" s="114">
        <v>560082</v>
      </c>
      <c r="B53" s="115" t="s">
        <v>60</v>
      </c>
      <c r="C53" s="116">
        <v>2.33</v>
      </c>
      <c r="D53" s="117">
        <v>4.5599999999999996</v>
      </c>
      <c r="E53" s="117">
        <v>3.77</v>
      </c>
      <c r="F53" s="117">
        <v>0.27</v>
      </c>
      <c r="G53" s="117">
        <v>2.39</v>
      </c>
      <c r="H53" s="117">
        <v>2.5</v>
      </c>
      <c r="I53" s="117">
        <v>0</v>
      </c>
      <c r="J53" s="118">
        <v>15.82</v>
      </c>
      <c r="K53" s="119">
        <v>24.5</v>
      </c>
      <c r="L53" s="117">
        <f t="shared" si="1"/>
        <v>64.569999999999993</v>
      </c>
    </row>
    <row r="54" spans="1:12" x14ac:dyDescent="0.25">
      <c r="A54" s="114">
        <v>560083</v>
      </c>
      <c r="B54" s="115" t="s">
        <v>61</v>
      </c>
      <c r="C54" s="116">
        <v>2.85</v>
      </c>
      <c r="D54" s="117">
        <v>0.65</v>
      </c>
      <c r="E54" s="117">
        <v>1.22</v>
      </c>
      <c r="F54" s="117">
        <v>0</v>
      </c>
      <c r="G54" s="117">
        <v>2.38</v>
      </c>
      <c r="H54" s="117">
        <v>2.17</v>
      </c>
      <c r="I54" s="117">
        <v>0.28999999999999998</v>
      </c>
      <c r="J54" s="118">
        <v>9.5500000000000007</v>
      </c>
      <c r="K54" s="119">
        <v>24.52</v>
      </c>
      <c r="L54" s="117">
        <f t="shared" si="1"/>
        <v>38.950000000000003</v>
      </c>
    </row>
    <row r="55" spans="1:12" x14ac:dyDescent="0.25">
      <c r="A55" s="114">
        <v>560084</v>
      </c>
      <c r="B55" s="115" t="s">
        <v>62</v>
      </c>
      <c r="C55" s="116">
        <v>1.94</v>
      </c>
      <c r="D55" s="117">
        <v>0.17</v>
      </c>
      <c r="E55" s="117">
        <v>3.25</v>
      </c>
      <c r="F55" s="117">
        <v>0</v>
      </c>
      <c r="G55" s="117">
        <v>2.36</v>
      </c>
      <c r="H55" s="117">
        <v>2.5</v>
      </c>
      <c r="I55" s="117">
        <v>0</v>
      </c>
      <c r="J55" s="118">
        <v>10.210000000000001</v>
      </c>
      <c r="K55" s="119">
        <v>24.37</v>
      </c>
      <c r="L55" s="117">
        <f t="shared" si="1"/>
        <v>41.9</v>
      </c>
    </row>
    <row r="56" spans="1:12" ht="26.25" x14ac:dyDescent="0.25">
      <c r="A56" s="114">
        <v>560085</v>
      </c>
      <c r="B56" s="115" t="s">
        <v>63</v>
      </c>
      <c r="C56" s="116">
        <v>1.06</v>
      </c>
      <c r="D56" s="117">
        <v>2.84</v>
      </c>
      <c r="E56" s="117">
        <v>4.8049999999999997</v>
      </c>
      <c r="F56" s="117">
        <v>0.18</v>
      </c>
      <c r="G56" s="117">
        <v>2.5</v>
      </c>
      <c r="H56" s="117">
        <v>2.5</v>
      </c>
      <c r="I56" s="117">
        <v>0</v>
      </c>
      <c r="J56" s="118">
        <v>13.88</v>
      </c>
      <c r="K56" s="119">
        <v>24.9</v>
      </c>
      <c r="L56" s="117">
        <f t="shared" si="1"/>
        <v>55.74</v>
      </c>
    </row>
    <row r="57" spans="1:12" ht="26.25" x14ac:dyDescent="0.25">
      <c r="A57" s="114">
        <v>560086</v>
      </c>
      <c r="B57" s="115" t="s">
        <v>64</v>
      </c>
      <c r="C57" s="116">
        <v>4.08</v>
      </c>
      <c r="D57" s="117">
        <v>1.88</v>
      </c>
      <c r="E57" s="117">
        <v>1.48</v>
      </c>
      <c r="F57" s="117">
        <v>0.47</v>
      </c>
      <c r="G57" s="117">
        <v>2.15</v>
      </c>
      <c r="H57" s="117">
        <v>2.5</v>
      </c>
      <c r="I57" s="117">
        <v>0.25</v>
      </c>
      <c r="J57" s="118">
        <v>12.81</v>
      </c>
      <c r="K57" s="119">
        <v>24.93</v>
      </c>
      <c r="L57" s="117">
        <f t="shared" si="1"/>
        <v>51.38</v>
      </c>
    </row>
    <row r="58" spans="1:12" x14ac:dyDescent="0.25">
      <c r="A58" s="114">
        <v>560087</v>
      </c>
      <c r="B58" s="115" t="s">
        <v>65</v>
      </c>
      <c r="C58" s="116">
        <v>3.23</v>
      </c>
      <c r="D58" s="117">
        <v>1.03</v>
      </c>
      <c r="E58" s="117">
        <v>2.2599999999999998</v>
      </c>
      <c r="F58" s="117">
        <v>0.36</v>
      </c>
      <c r="G58" s="117">
        <v>1.29</v>
      </c>
      <c r="H58" s="117">
        <v>2.5</v>
      </c>
      <c r="I58" s="117">
        <v>0.85</v>
      </c>
      <c r="J58" s="118">
        <v>11.52</v>
      </c>
      <c r="K58" s="119">
        <v>25</v>
      </c>
      <c r="L58" s="117">
        <f t="shared" si="1"/>
        <v>46.08</v>
      </c>
    </row>
    <row r="59" spans="1:12" ht="26.25" x14ac:dyDescent="0.25">
      <c r="A59" s="114">
        <v>560088</v>
      </c>
      <c r="B59" s="115" t="s">
        <v>66</v>
      </c>
      <c r="C59" s="116">
        <v>1.93</v>
      </c>
      <c r="D59" s="117">
        <v>0.43</v>
      </c>
      <c r="E59" s="117">
        <v>3.15</v>
      </c>
      <c r="F59" s="117">
        <v>0</v>
      </c>
      <c r="G59" s="117">
        <v>2.5</v>
      </c>
      <c r="H59" s="117">
        <v>2.5</v>
      </c>
      <c r="I59" s="117">
        <v>0</v>
      </c>
      <c r="J59" s="118">
        <v>10.5</v>
      </c>
      <c r="K59" s="119">
        <v>25</v>
      </c>
      <c r="L59" s="117">
        <f t="shared" si="1"/>
        <v>42</v>
      </c>
    </row>
    <row r="60" spans="1:12" ht="26.25" x14ac:dyDescent="0.25">
      <c r="A60" s="114">
        <v>560089</v>
      </c>
      <c r="B60" s="115" t="s">
        <v>67</v>
      </c>
      <c r="C60" s="116">
        <v>5</v>
      </c>
      <c r="D60" s="117">
        <v>0.13</v>
      </c>
      <c r="E60" s="117">
        <v>2.42</v>
      </c>
      <c r="F60" s="117">
        <v>0.96</v>
      </c>
      <c r="G60" s="117">
        <v>1.5</v>
      </c>
      <c r="H60" s="117">
        <v>2.5</v>
      </c>
      <c r="I60" s="117">
        <v>1.84</v>
      </c>
      <c r="J60" s="118">
        <v>14.34</v>
      </c>
      <c r="K60" s="119">
        <v>25</v>
      </c>
      <c r="L60" s="117">
        <f t="shared" si="1"/>
        <v>57.36</v>
      </c>
    </row>
    <row r="61" spans="1:12" ht="26.25" x14ac:dyDescent="0.25">
      <c r="A61" s="114">
        <v>560096</v>
      </c>
      <c r="B61" s="115" t="s">
        <v>68</v>
      </c>
      <c r="C61" s="116">
        <v>0</v>
      </c>
      <c r="D61" s="117">
        <v>0</v>
      </c>
      <c r="E61" s="117">
        <v>0</v>
      </c>
      <c r="F61" s="117">
        <v>0.24</v>
      </c>
      <c r="G61" s="117">
        <v>0.64</v>
      </c>
      <c r="H61" s="117">
        <v>2.4900000000000002</v>
      </c>
      <c r="I61" s="117">
        <v>0</v>
      </c>
      <c r="J61" s="118">
        <v>3.37</v>
      </c>
      <c r="K61" s="119">
        <v>24.99</v>
      </c>
      <c r="L61" s="117">
        <f t="shared" si="1"/>
        <v>13.49</v>
      </c>
    </row>
    <row r="62" spans="1:12" ht="26.25" x14ac:dyDescent="0.25">
      <c r="A62" s="114">
        <v>560098</v>
      </c>
      <c r="B62" s="115" t="s">
        <v>69</v>
      </c>
      <c r="C62" s="116">
        <v>0.83</v>
      </c>
      <c r="D62" s="117">
        <v>2.06</v>
      </c>
      <c r="E62" s="117">
        <v>0</v>
      </c>
      <c r="F62" s="117">
        <v>0.24</v>
      </c>
      <c r="G62" s="117">
        <v>2.5</v>
      </c>
      <c r="H62" s="117">
        <v>2.5</v>
      </c>
      <c r="I62" s="117">
        <v>0</v>
      </c>
      <c r="J62" s="118">
        <v>8.1300000000000008</v>
      </c>
      <c r="K62" s="119">
        <v>25</v>
      </c>
      <c r="L62" s="117">
        <f t="shared" si="1"/>
        <v>32.520000000000003</v>
      </c>
    </row>
    <row r="63" spans="1:12" s="120" customFormat="1" ht="26.25" x14ac:dyDescent="0.25">
      <c r="A63" s="114">
        <v>560099</v>
      </c>
      <c r="B63" s="115" t="s">
        <v>70</v>
      </c>
      <c r="C63" s="116">
        <v>0.83</v>
      </c>
      <c r="D63" s="117">
        <v>1.59</v>
      </c>
      <c r="E63" s="117">
        <v>0</v>
      </c>
      <c r="F63" s="117">
        <v>0.24</v>
      </c>
      <c r="G63" s="117">
        <v>2.31</v>
      </c>
      <c r="H63" s="117">
        <v>0</v>
      </c>
      <c r="I63" s="117">
        <v>0</v>
      </c>
      <c r="J63" s="118">
        <v>4.97</v>
      </c>
      <c r="K63" s="119">
        <v>24.96</v>
      </c>
      <c r="L63" s="117">
        <f t="shared" si="1"/>
        <v>19.91</v>
      </c>
    </row>
    <row r="64" spans="1:12" s="120" customFormat="1" x14ac:dyDescent="0.25">
      <c r="A64" s="114">
        <v>560205</v>
      </c>
      <c r="B64" s="115" t="s">
        <v>71</v>
      </c>
      <c r="C64" s="116">
        <v>3.24</v>
      </c>
      <c r="D64" s="117">
        <v>0</v>
      </c>
      <c r="E64" s="117">
        <v>0</v>
      </c>
      <c r="F64" s="117">
        <v>0</v>
      </c>
      <c r="G64" s="117">
        <v>0</v>
      </c>
      <c r="H64" s="117">
        <v>0</v>
      </c>
      <c r="I64" s="117">
        <v>0</v>
      </c>
      <c r="J64" s="118">
        <v>3.24</v>
      </c>
      <c r="K64" s="119">
        <v>23.97</v>
      </c>
      <c r="L64" s="117">
        <f t="shared" si="1"/>
        <v>13.52</v>
      </c>
    </row>
    <row r="65" spans="1:12" ht="39" x14ac:dyDescent="0.25">
      <c r="A65" s="114">
        <v>560206</v>
      </c>
      <c r="B65" s="115" t="s">
        <v>24</v>
      </c>
      <c r="C65" s="116">
        <v>0</v>
      </c>
      <c r="D65" s="117">
        <v>0.49</v>
      </c>
      <c r="E65" s="117">
        <v>0</v>
      </c>
      <c r="F65" s="117">
        <v>0.66</v>
      </c>
      <c r="G65" s="117">
        <v>2.5</v>
      </c>
      <c r="H65" s="117">
        <v>2.5</v>
      </c>
      <c r="I65" s="117">
        <v>0.59</v>
      </c>
      <c r="J65" s="118">
        <v>6.74</v>
      </c>
      <c r="K65" s="119">
        <v>25</v>
      </c>
      <c r="L65" s="117">
        <f t="shared" si="1"/>
        <v>26.96</v>
      </c>
    </row>
    <row r="66" spans="1:12" ht="39" x14ac:dyDescent="0.25">
      <c r="A66" s="121">
        <v>560214</v>
      </c>
      <c r="B66" s="115" t="s">
        <v>29</v>
      </c>
      <c r="C66" s="116">
        <v>2.72</v>
      </c>
      <c r="D66" s="117">
        <v>0.77</v>
      </c>
      <c r="E66" s="117">
        <v>2.65</v>
      </c>
      <c r="F66" s="117">
        <v>0</v>
      </c>
      <c r="G66" s="117">
        <v>2.39</v>
      </c>
      <c r="H66" s="117">
        <v>2.5</v>
      </c>
      <c r="I66" s="117">
        <v>0</v>
      </c>
      <c r="J66" s="118">
        <v>11.03</v>
      </c>
      <c r="K66" s="119">
        <v>24.39</v>
      </c>
      <c r="L66" s="117">
        <f t="shared" si="1"/>
        <v>45.22</v>
      </c>
    </row>
  </sheetData>
  <mergeCells count="6">
    <mergeCell ref="J1:L1"/>
    <mergeCell ref="A2:L2"/>
    <mergeCell ref="A3:A5"/>
    <mergeCell ref="J3:J5"/>
    <mergeCell ref="K3:K5"/>
    <mergeCell ref="L3:L5"/>
  </mergeCells>
  <pageMargins left="0.7" right="0.7" top="0.75" bottom="0.75" header="0.3" footer="0.3"/>
  <pageSetup paperSize="9" scale="73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view="pageBreakPreview" zoomScale="166" zoomScaleNormal="150" zoomScaleSheetLayoutView="166" workbookViewId="0">
      <pane xSplit="2" ySplit="5" topLeftCell="C45" activePane="bottomRight" state="frozen"/>
      <selection pane="topRight" activeCell="C1" sqref="C1"/>
      <selection pane="bottomLeft" activeCell="A7" sqref="A7"/>
      <selection pane="bottomRight" activeCell="C18" sqref="C18"/>
    </sheetView>
  </sheetViews>
  <sheetFormatPr defaultColWidth="9.140625" defaultRowHeight="15" x14ac:dyDescent="0.25"/>
  <cols>
    <col min="1" max="1" width="8.42578125" style="107" customWidth="1"/>
    <col min="2" max="2" width="34.7109375" style="108" customWidth="1"/>
    <col min="3" max="3" width="18.7109375" style="55" customWidth="1"/>
    <col min="4" max="4" width="19.5703125" style="55" customWidth="1"/>
    <col min="5" max="5" width="17.7109375" style="55" customWidth="1"/>
    <col min="6" max="6" width="15.7109375" style="55" customWidth="1"/>
    <col min="7" max="7" width="14.85546875" style="55" customWidth="1"/>
    <col min="8" max="16384" width="9.140625" style="55"/>
  </cols>
  <sheetData>
    <row r="1" spans="1:9" ht="46.15" customHeight="1" x14ac:dyDescent="0.25">
      <c r="A1" s="46"/>
      <c r="B1" s="47"/>
      <c r="C1" s="48"/>
      <c r="D1" s="48"/>
      <c r="E1" s="212" t="s">
        <v>254</v>
      </c>
      <c r="F1" s="212"/>
      <c r="G1" s="212"/>
      <c r="H1" s="245"/>
      <c r="I1" s="245"/>
    </row>
    <row r="2" spans="1:9" ht="14.45" customHeight="1" x14ac:dyDescent="0.25">
      <c r="A2" s="235" t="s">
        <v>142</v>
      </c>
      <c r="B2" s="235"/>
      <c r="C2" s="235"/>
      <c r="D2" s="235"/>
      <c r="E2" s="235"/>
      <c r="F2" s="235"/>
      <c r="G2" s="235"/>
    </row>
    <row r="3" spans="1:9" ht="60" customHeight="1" x14ac:dyDescent="0.25">
      <c r="A3" s="235"/>
      <c r="B3" s="235"/>
      <c r="C3" s="235"/>
      <c r="D3" s="235"/>
      <c r="E3" s="235"/>
      <c r="F3" s="235"/>
      <c r="G3" s="235"/>
    </row>
    <row r="4" spans="1:9" s="157" customFormat="1" ht="48.75" customHeight="1" x14ac:dyDescent="0.2">
      <c r="A4" s="171" t="s">
        <v>97</v>
      </c>
      <c r="B4" s="172" t="s">
        <v>98</v>
      </c>
      <c r="C4" s="173" t="s">
        <v>143</v>
      </c>
      <c r="D4" s="173" t="s">
        <v>144</v>
      </c>
      <c r="E4" s="173" t="s">
        <v>145</v>
      </c>
      <c r="F4" s="173" t="s">
        <v>146</v>
      </c>
      <c r="G4" s="173" t="s">
        <v>147</v>
      </c>
    </row>
    <row r="5" spans="1:9" s="97" customFormat="1" x14ac:dyDescent="0.25">
      <c r="A5" s="246" t="s">
        <v>148</v>
      </c>
      <c r="B5" s="247"/>
      <c r="C5" s="102">
        <v>433379</v>
      </c>
      <c r="D5" s="102">
        <v>1485056</v>
      </c>
      <c r="E5" s="102">
        <v>1918435</v>
      </c>
      <c r="F5" s="103">
        <v>0.22600000000000001</v>
      </c>
      <c r="G5" s="103">
        <v>0.77400000000000002</v>
      </c>
    </row>
    <row r="6" spans="1:9" x14ac:dyDescent="0.25">
      <c r="A6" s="68">
        <v>560002</v>
      </c>
      <c r="B6" s="104" t="s">
        <v>11</v>
      </c>
      <c r="C6" s="105">
        <v>0</v>
      </c>
      <c r="D6" s="105">
        <v>17779</v>
      </c>
      <c r="E6" s="105">
        <v>17779</v>
      </c>
      <c r="F6" s="106">
        <v>0</v>
      </c>
      <c r="G6" s="106">
        <v>1</v>
      </c>
    </row>
    <row r="7" spans="1:9" ht="31.15" customHeight="1" x14ac:dyDescent="0.25">
      <c r="A7" s="68">
        <v>560014</v>
      </c>
      <c r="B7" s="104" t="s">
        <v>12</v>
      </c>
      <c r="C7" s="105">
        <v>80</v>
      </c>
      <c r="D7" s="105">
        <v>5404</v>
      </c>
      <c r="E7" s="105">
        <v>5484</v>
      </c>
      <c r="F7" s="106">
        <v>1.4999999999999999E-2</v>
      </c>
      <c r="G7" s="106">
        <v>0.98499999999999999</v>
      </c>
    </row>
    <row r="8" spans="1:9" x14ac:dyDescent="0.25">
      <c r="A8" s="68">
        <v>560017</v>
      </c>
      <c r="B8" s="104" t="s">
        <v>13</v>
      </c>
      <c r="C8" s="105">
        <v>1</v>
      </c>
      <c r="D8" s="105">
        <v>79773</v>
      </c>
      <c r="E8" s="105">
        <v>79774</v>
      </c>
      <c r="F8" s="106">
        <v>0</v>
      </c>
      <c r="G8" s="106">
        <v>1</v>
      </c>
    </row>
    <row r="9" spans="1:9" x14ac:dyDescent="0.25">
      <c r="A9" s="68">
        <v>560019</v>
      </c>
      <c r="B9" s="104" t="s">
        <v>14</v>
      </c>
      <c r="C9" s="105">
        <v>4840</v>
      </c>
      <c r="D9" s="105">
        <v>88596</v>
      </c>
      <c r="E9" s="105">
        <v>93436</v>
      </c>
      <c r="F9" s="106">
        <v>5.1999999999999998E-2</v>
      </c>
      <c r="G9" s="106">
        <v>0.94799999999999995</v>
      </c>
    </row>
    <row r="10" spans="1:9" x14ac:dyDescent="0.25">
      <c r="A10" s="68">
        <v>560021</v>
      </c>
      <c r="B10" s="104" t="s">
        <v>15</v>
      </c>
      <c r="C10" s="105">
        <v>39534</v>
      </c>
      <c r="D10" s="105">
        <v>56059</v>
      </c>
      <c r="E10" s="105">
        <v>95593</v>
      </c>
      <c r="F10" s="106">
        <v>0.41399999999999998</v>
      </c>
      <c r="G10" s="106">
        <v>0.58599999999999997</v>
      </c>
    </row>
    <row r="11" spans="1:9" x14ac:dyDescent="0.25">
      <c r="A11" s="68">
        <v>560022</v>
      </c>
      <c r="B11" s="104" t="s">
        <v>16</v>
      </c>
      <c r="C11" s="105">
        <v>23310</v>
      </c>
      <c r="D11" s="105">
        <v>67163</v>
      </c>
      <c r="E11" s="105">
        <v>90473</v>
      </c>
      <c r="F11" s="106">
        <v>0.25800000000000001</v>
      </c>
      <c r="G11" s="106">
        <v>0.74199999999999999</v>
      </c>
    </row>
    <row r="12" spans="1:9" x14ac:dyDescent="0.25">
      <c r="A12" s="68">
        <v>560024</v>
      </c>
      <c r="B12" s="104" t="s">
        <v>17</v>
      </c>
      <c r="C12" s="105">
        <v>52495</v>
      </c>
      <c r="D12" s="105">
        <v>1782</v>
      </c>
      <c r="E12" s="105">
        <v>54277</v>
      </c>
      <c r="F12" s="106">
        <v>0.96699999999999997</v>
      </c>
      <c r="G12" s="106">
        <v>3.3000000000000002E-2</v>
      </c>
    </row>
    <row r="13" spans="1:9" ht="26.25" customHeight="1" x14ac:dyDescent="0.25">
      <c r="A13" s="68">
        <v>560026</v>
      </c>
      <c r="B13" s="104" t="s">
        <v>18</v>
      </c>
      <c r="C13" s="105">
        <v>20588</v>
      </c>
      <c r="D13" s="105">
        <v>102760</v>
      </c>
      <c r="E13" s="105">
        <v>123348</v>
      </c>
      <c r="F13" s="106">
        <v>0.16700000000000001</v>
      </c>
      <c r="G13" s="106">
        <v>0.83299999999999996</v>
      </c>
    </row>
    <row r="14" spans="1:9" x14ac:dyDescent="0.25">
      <c r="A14" s="68">
        <v>560032</v>
      </c>
      <c r="B14" s="104" t="s">
        <v>20</v>
      </c>
      <c r="C14" s="105">
        <v>1</v>
      </c>
      <c r="D14" s="105">
        <v>20139</v>
      </c>
      <c r="E14" s="105">
        <v>20140</v>
      </c>
      <c r="F14" s="106">
        <v>0</v>
      </c>
      <c r="G14" s="106">
        <v>1</v>
      </c>
    </row>
    <row r="15" spans="1:9" x14ac:dyDescent="0.25">
      <c r="A15" s="68">
        <v>560033</v>
      </c>
      <c r="B15" s="104" t="s">
        <v>21</v>
      </c>
      <c r="C15" s="105">
        <v>0</v>
      </c>
      <c r="D15" s="105">
        <v>42994</v>
      </c>
      <c r="E15" s="105">
        <v>42994</v>
      </c>
      <c r="F15" s="106">
        <v>0</v>
      </c>
      <c r="G15" s="106">
        <v>1</v>
      </c>
    </row>
    <row r="16" spans="1:9" x14ac:dyDescent="0.25">
      <c r="A16" s="68">
        <v>560034</v>
      </c>
      <c r="B16" s="104" t="s">
        <v>22</v>
      </c>
      <c r="C16" s="105">
        <v>2</v>
      </c>
      <c r="D16" s="105">
        <v>37392</v>
      </c>
      <c r="E16" s="105">
        <v>37394</v>
      </c>
      <c r="F16" s="106">
        <v>0</v>
      </c>
      <c r="G16" s="106">
        <v>1</v>
      </c>
    </row>
    <row r="17" spans="1:7" x14ac:dyDescent="0.25">
      <c r="A17" s="68">
        <v>560035</v>
      </c>
      <c r="B17" s="104" t="s">
        <v>23</v>
      </c>
      <c r="C17" s="105">
        <v>33566</v>
      </c>
      <c r="D17" s="105">
        <v>1691</v>
      </c>
      <c r="E17" s="105">
        <v>35257</v>
      </c>
      <c r="F17" s="106">
        <v>0.95199999999999996</v>
      </c>
      <c r="G17" s="106">
        <v>4.8000000000000001E-2</v>
      </c>
    </row>
    <row r="18" spans="1:7" x14ac:dyDescent="0.25">
      <c r="A18" s="68">
        <v>560036</v>
      </c>
      <c r="B18" s="104" t="s">
        <v>19</v>
      </c>
      <c r="C18" s="105">
        <v>10345</v>
      </c>
      <c r="D18" s="105">
        <v>44999</v>
      </c>
      <c r="E18" s="105">
        <v>55344</v>
      </c>
      <c r="F18" s="106">
        <v>0.187</v>
      </c>
      <c r="G18" s="106">
        <v>0.81299999999999994</v>
      </c>
    </row>
    <row r="19" spans="1:7" x14ac:dyDescent="0.25">
      <c r="A19" s="68">
        <v>560041</v>
      </c>
      <c r="B19" s="104" t="s">
        <v>25</v>
      </c>
      <c r="C19" s="105">
        <v>19373</v>
      </c>
      <c r="D19" s="105">
        <v>302</v>
      </c>
      <c r="E19" s="105">
        <v>19675</v>
      </c>
      <c r="F19" s="106">
        <v>0.98499999999999999</v>
      </c>
      <c r="G19" s="106">
        <v>1.4999999999999999E-2</v>
      </c>
    </row>
    <row r="20" spans="1:7" x14ac:dyDescent="0.25">
      <c r="A20" s="68">
        <v>560043</v>
      </c>
      <c r="B20" s="104" t="s">
        <v>26</v>
      </c>
      <c r="C20" s="105">
        <v>5112</v>
      </c>
      <c r="D20" s="105">
        <v>20503</v>
      </c>
      <c r="E20" s="105">
        <v>25615</v>
      </c>
      <c r="F20" s="106">
        <v>0.2</v>
      </c>
      <c r="G20" s="106">
        <v>0.8</v>
      </c>
    </row>
    <row r="21" spans="1:7" x14ac:dyDescent="0.25">
      <c r="A21" s="68">
        <v>560045</v>
      </c>
      <c r="B21" s="104" t="s">
        <v>27</v>
      </c>
      <c r="C21" s="105">
        <v>6017</v>
      </c>
      <c r="D21" s="105">
        <v>20321</v>
      </c>
      <c r="E21" s="105">
        <v>26338</v>
      </c>
      <c r="F21" s="106">
        <v>0.22800000000000001</v>
      </c>
      <c r="G21" s="106">
        <v>0.77200000000000002</v>
      </c>
    </row>
    <row r="22" spans="1:7" x14ac:dyDescent="0.25">
      <c r="A22" s="68">
        <v>560047</v>
      </c>
      <c r="B22" s="104" t="s">
        <v>28</v>
      </c>
      <c r="C22" s="105">
        <v>8156</v>
      </c>
      <c r="D22" s="105">
        <v>28688</v>
      </c>
      <c r="E22" s="105">
        <v>36844</v>
      </c>
      <c r="F22" s="106">
        <v>0.221</v>
      </c>
      <c r="G22" s="106">
        <v>0.77900000000000003</v>
      </c>
    </row>
    <row r="23" spans="1:7" x14ac:dyDescent="0.25">
      <c r="A23" s="68">
        <v>560052</v>
      </c>
      <c r="B23" s="104" t="s">
        <v>30</v>
      </c>
      <c r="C23" s="105">
        <v>5280</v>
      </c>
      <c r="D23" s="105">
        <v>17008</v>
      </c>
      <c r="E23" s="105">
        <v>22288</v>
      </c>
      <c r="F23" s="106">
        <v>0.23699999999999999</v>
      </c>
      <c r="G23" s="106">
        <v>0.76300000000000001</v>
      </c>
    </row>
    <row r="24" spans="1:7" x14ac:dyDescent="0.25">
      <c r="A24" s="68">
        <v>560053</v>
      </c>
      <c r="B24" s="104" t="s">
        <v>31</v>
      </c>
      <c r="C24" s="105">
        <v>4076</v>
      </c>
      <c r="D24" s="105">
        <v>15144</v>
      </c>
      <c r="E24" s="105">
        <v>19220</v>
      </c>
      <c r="F24" s="106">
        <v>0.21199999999999999</v>
      </c>
      <c r="G24" s="106">
        <v>0.78800000000000003</v>
      </c>
    </row>
    <row r="25" spans="1:7" x14ac:dyDescent="0.25">
      <c r="A25" s="68">
        <v>560054</v>
      </c>
      <c r="B25" s="104" t="s">
        <v>32</v>
      </c>
      <c r="C25" s="105">
        <v>5423</v>
      </c>
      <c r="D25" s="105">
        <v>15412</v>
      </c>
      <c r="E25" s="105">
        <v>20835</v>
      </c>
      <c r="F25" s="106">
        <v>0.26</v>
      </c>
      <c r="G25" s="106">
        <v>0.74</v>
      </c>
    </row>
    <row r="26" spans="1:7" x14ac:dyDescent="0.25">
      <c r="A26" s="68">
        <v>560055</v>
      </c>
      <c r="B26" s="104" t="s">
        <v>33</v>
      </c>
      <c r="C26" s="105">
        <v>2607</v>
      </c>
      <c r="D26" s="105">
        <v>10607</v>
      </c>
      <c r="E26" s="105">
        <v>13214</v>
      </c>
      <c r="F26" s="106">
        <v>0.19700000000000001</v>
      </c>
      <c r="G26" s="106">
        <v>0.80300000000000005</v>
      </c>
    </row>
    <row r="27" spans="1:7" x14ac:dyDescent="0.25">
      <c r="A27" s="68">
        <v>560056</v>
      </c>
      <c r="B27" s="104" t="s">
        <v>34</v>
      </c>
      <c r="C27" s="105">
        <v>3378</v>
      </c>
      <c r="D27" s="105">
        <v>14915</v>
      </c>
      <c r="E27" s="105">
        <v>18293</v>
      </c>
      <c r="F27" s="106">
        <v>0.185</v>
      </c>
      <c r="G27" s="106">
        <v>0.81499999999999995</v>
      </c>
    </row>
    <row r="28" spans="1:7" x14ac:dyDescent="0.25">
      <c r="A28" s="68">
        <v>560057</v>
      </c>
      <c r="B28" s="104" t="s">
        <v>35</v>
      </c>
      <c r="C28" s="105">
        <v>3168</v>
      </c>
      <c r="D28" s="105">
        <v>12098</v>
      </c>
      <c r="E28" s="105">
        <v>15266</v>
      </c>
      <c r="F28" s="106">
        <v>0.20799999999999999</v>
      </c>
      <c r="G28" s="106">
        <v>0.79200000000000004</v>
      </c>
    </row>
    <row r="29" spans="1:7" x14ac:dyDescent="0.25">
      <c r="A29" s="68">
        <v>560058</v>
      </c>
      <c r="B29" s="104" t="s">
        <v>36</v>
      </c>
      <c r="C29" s="105">
        <v>9931</v>
      </c>
      <c r="D29" s="105">
        <v>34587</v>
      </c>
      <c r="E29" s="105">
        <v>44518</v>
      </c>
      <c r="F29" s="106">
        <v>0.223</v>
      </c>
      <c r="G29" s="106">
        <v>0.77700000000000002</v>
      </c>
    </row>
    <row r="30" spans="1:7" x14ac:dyDescent="0.25">
      <c r="A30" s="68">
        <v>560059</v>
      </c>
      <c r="B30" s="104" t="s">
        <v>37</v>
      </c>
      <c r="C30" s="105">
        <v>2611</v>
      </c>
      <c r="D30" s="105">
        <v>10606</v>
      </c>
      <c r="E30" s="105">
        <v>13217</v>
      </c>
      <c r="F30" s="106">
        <v>0.19800000000000001</v>
      </c>
      <c r="G30" s="106">
        <v>0.80200000000000005</v>
      </c>
    </row>
    <row r="31" spans="1:7" x14ac:dyDescent="0.25">
      <c r="A31" s="68">
        <v>560060</v>
      </c>
      <c r="B31" s="104" t="s">
        <v>38</v>
      </c>
      <c r="C31" s="105">
        <v>3164</v>
      </c>
      <c r="D31" s="105">
        <v>11480</v>
      </c>
      <c r="E31" s="105">
        <v>14644</v>
      </c>
      <c r="F31" s="106">
        <v>0.216</v>
      </c>
      <c r="G31" s="106">
        <v>0.78400000000000003</v>
      </c>
    </row>
    <row r="32" spans="1:7" x14ac:dyDescent="0.25">
      <c r="A32" s="68">
        <v>560061</v>
      </c>
      <c r="B32" s="104" t="s">
        <v>39</v>
      </c>
      <c r="C32" s="105">
        <v>5302</v>
      </c>
      <c r="D32" s="105">
        <v>17920</v>
      </c>
      <c r="E32" s="105">
        <v>23222</v>
      </c>
      <c r="F32" s="106">
        <v>0.22800000000000001</v>
      </c>
      <c r="G32" s="106">
        <v>0.77200000000000002</v>
      </c>
    </row>
    <row r="33" spans="1:7" x14ac:dyDescent="0.25">
      <c r="A33" s="68">
        <v>560062</v>
      </c>
      <c r="B33" s="104" t="s">
        <v>40</v>
      </c>
      <c r="C33" s="105">
        <v>3313</v>
      </c>
      <c r="D33" s="105">
        <v>12569</v>
      </c>
      <c r="E33" s="105">
        <v>15882</v>
      </c>
      <c r="F33" s="106">
        <v>0.20899999999999999</v>
      </c>
      <c r="G33" s="106">
        <v>0.79100000000000004</v>
      </c>
    </row>
    <row r="34" spans="1:7" x14ac:dyDescent="0.25">
      <c r="A34" s="68">
        <v>560063</v>
      </c>
      <c r="B34" s="104" t="s">
        <v>41</v>
      </c>
      <c r="C34" s="105">
        <v>3928</v>
      </c>
      <c r="D34" s="105">
        <v>13649</v>
      </c>
      <c r="E34" s="105">
        <v>17577</v>
      </c>
      <c r="F34" s="106">
        <v>0.223</v>
      </c>
      <c r="G34" s="106">
        <v>0.77700000000000002</v>
      </c>
    </row>
    <row r="35" spans="1:7" x14ac:dyDescent="0.25">
      <c r="A35" s="68">
        <v>560064</v>
      </c>
      <c r="B35" s="104" t="s">
        <v>42</v>
      </c>
      <c r="C35" s="105">
        <v>8496</v>
      </c>
      <c r="D35" s="105">
        <v>30028</v>
      </c>
      <c r="E35" s="105">
        <v>38524</v>
      </c>
      <c r="F35" s="106">
        <v>0.221</v>
      </c>
      <c r="G35" s="106">
        <v>0.77900000000000003</v>
      </c>
    </row>
    <row r="36" spans="1:7" x14ac:dyDescent="0.25">
      <c r="A36" s="68">
        <v>560065</v>
      </c>
      <c r="B36" s="104" t="s">
        <v>43</v>
      </c>
      <c r="C36" s="105">
        <v>3035</v>
      </c>
      <c r="D36" s="105">
        <v>12754</v>
      </c>
      <c r="E36" s="105">
        <v>15789</v>
      </c>
      <c r="F36" s="106">
        <v>0.192</v>
      </c>
      <c r="G36" s="106">
        <v>0.80800000000000005</v>
      </c>
    </row>
    <row r="37" spans="1:7" x14ac:dyDescent="0.25">
      <c r="A37" s="68">
        <v>560066</v>
      </c>
      <c r="B37" s="104" t="s">
        <v>44</v>
      </c>
      <c r="C37" s="105">
        <v>2158</v>
      </c>
      <c r="D37" s="105">
        <v>8684</v>
      </c>
      <c r="E37" s="105">
        <v>10842</v>
      </c>
      <c r="F37" s="106">
        <v>0.19900000000000001</v>
      </c>
      <c r="G37" s="106">
        <v>0.80100000000000005</v>
      </c>
    </row>
    <row r="38" spans="1:7" x14ac:dyDescent="0.25">
      <c r="A38" s="68">
        <v>560067</v>
      </c>
      <c r="B38" s="104" t="s">
        <v>45</v>
      </c>
      <c r="C38" s="105">
        <v>6568</v>
      </c>
      <c r="D38" s="105">
        <v>21500</v>
      </c>
      <c r="E38" s="105">
        <v>28068</v>
      </c>
      <c r="F38" s="106">
        <v>0.23400000000000001</v>
      </c>
      <c r="G38" s="106">
        <v>0.76600000000000001</v>
      </c>
    </row>
    <row r="39" spans="1:7" x14ac:dyDescent="0.25">
      <c r="A39" s="68">
        <v>560068</v>
      </c>
      <c r="B39" s="104" t="s">
        <v>46</v>
      </c>
      <c r="C39" s="105">
        <v>7272</v>
      </c>
      <c r="D39" s="105">
        <v>25057</v>
      </c>
      <c r="E39" s="105">
        <v>32329</v>
      </c>
      <c r="F39" s="106">
        <v>0.22500000000000001</v>
      </c>
      <c r="G39" s="106">
        <v>0.77500000000000002</v>
      </c>
    </row>
    <row r="40" spans="1:7" x14ac:dyDescent="0.25">
      <c r="A40" s="68">
        <v>560069</v>
      </c>
      <c r="B40" s="104" t="s">
        <v>47</v>
      </c>
      <c r="C40" s="105">
        <v>4202</v>
      </c>
      <c r="D40" s="105">
        <v>15262</v>
      </c>
      <c r="E40" s="105">
        <v>19464</v>
      </c>
      <c r="F40" s="106">
        <v>0.216</v>
      </c>
      <c r="G40" s="106">
        <v>0.78400000000000003</v>
      </c>
    </row>
    <row r="41" spans="1:7" x14ac:dyDescent="0.25">
      <c r="A41" s="68">
        <v>560070</v>
      </c>
      <c r="B41" s="104" t="s">
        <v>48</v>
      </c>
      <c r="C41" s="105">
        <v>19906</v>
      </c>
      <c r="D41" s="105">
        <v>60223</v>
      </c>
      <c r="E41" s="105">
        <v>80129</v>
      </c>
      <c r="F41" s="106">
        <v>0.248</v>
      </c>
      <c r="G41" s="106">
        <v>0.752</v>
      </c>
    </row>
    <row r="42" spans="1:7" x14ac:dyDescent="0.25">
      <c r="A42" s="68">
        <v>560071</v>
      </c>
      <c r="B42" s="104" t="s">
        <v>49</v>
      </c>
      <c r="C42" s="105">
        <v>5904</v>
      </c>
      <c r="D42" s="105">
        <v>17880</v>
      </c>
      <c r="E42" s="105">
        <v>23784</v>
      </c>
      <c r="F42" s="106">
        <v>0.248</v>
      </c>
      <c r="G42" s="106">
        <v>0.752</v>
      </c>
    </row>
    <row r="43" spans="1:7" x14ac:dyDescent="0.25">
      <c r="A43" s="68">
        <v>560072</v>
      </c>
      <c r="B43" s="104" t="s">
        <v>50</v>
      </c>
      <c r="C43" s="105">
        <v>5027</v>
      </c>
      <c r="D43" s="105">
        <v>19084</v>
      </c>
      <c r="E43" s="105">
        <v>24111</v>
      </c>
      <c r="F43" s="106">
        <v>0.20799999999999999</v>
      </c>
      <c r="G43" s="106">
        <v>0.79200000000000004</v>
      </c>
    </row>
    <row r="44" spans="1:7" x14ac:dyDescent="0.25">
      <c r="A44" s="68">
        <v>560073</v>
      </c>
      <c r="B44" s="104" t="s">
        <v>51</v>
      </c>
      <c r="C44" s="105">
        <v>2130</v>
      </c>
      <c r="D44" s="105">
        <v>10807</v>
      </c>
      <c r="E44" s="105">
        <v>12937</v>
      </c>
      <c r="F44" s="106">
        <v>0.16500000000000001</v>
      </c>
      <c r="G44" s="106">
        <v>0.83499999999999996</v>
      </c>
    </row>
    <row r="45" spans="1:7" x14ac:dyDescent="0.25">
      <c r="A45" s="68">
        <v>560074</v>
      </c>
      <c r="B45" s="104" t="s">
        <v>52</v>
      </c>
      <c r="C45" s="105">
        <v>5644</v>
      </c>
      <c r="D45" s="105">
        <v>17745</v>
      </c>
      <c r="E45" s="105">
        <v>23389</v>
      </c>
      <c r="F45" s="106">
        <v>0.24099999999999999</v>
      </c>
      <c r="G45" s="106">
        <v>0.75900000000000001</v>
      </c>
    </row>
    <row r="46" spans="1:7" x14ac:dyDescent="0.25">
      <c r="A46" s="68">
        <v>560075</v>
      </c>
      <c r="B46" s="104" t="s">
        <v>53</v>
      </c>
      <c r="C46" s="105">
        <v>8543</v>
      </c>
      <c r="D46" s="105">
        <v>28949</v>
      </c>
      <c r="E46" s="105">
        <v>37492</v>
      </c>
      <c r="F46" s="106">
        <v>0.22800000000000001</v>
      </c>
      <c r="G46" s="106">
        <v>0.77200000000000002</v>
      </c>
    </row>
    <row r="47" spans="1:7" x14ac:dyDescent="0.25">
      <c r="A47" s="68">
        <v>560076</v>
      </c>
      <c r="B47" s="104" t="s">
        <v>54</v>
      </c>
      <c r="C47" s="105">
        <v>2326</v>
      </c>
      <c r="D47" s="105">
        <v>8635</v>
      </c>
      <c r="E47" s="105">
        <v>10961</v>
      </c>
      <c r="F47" s="106">
        <v>0.21199999999999999</v>
      </c>
      <c r="G47" s="106">
        <v>0.78800000000000003</v>
      </c>
    </row>
    <row r="48" spans="1:7" x14ac:dyDescent="0.25">
      <c r="A48" s="68">
        <v>560077</v>
      </c>
      <c r="B48" s="104" t="s">
        <v>55</v>
      </c>
      <c r="C48" s="105">
        <v>2029</v>
      </c>
      <c r="D48" s="105">
        <v>10344</v>
      </c>
      <c r="E48" s="105">
        <v>12373</v>
      </c>
      <c r="F48" s="106">
        <v>0.16400000000000001</v>
      </c>
      <c r="G48" s="106">
        <v>0.83599999999999997</v>
      </c>
    </row>
    <row r="49" spans="1:7" x14ac:dyDescent="0.25">
      <c r="A49" s="68">
        <v>560078</v>
      </c>
      <c r="B49" s="104" t="s">
        <v>56</v>
      </c>
      <c r="C49" s="105">
        <v>12058</v>
      </c>
      <c r="D49" s="105">
        <v>34057</v>
      </c>
      <c r="E49" s="105">
        <v>46115</v>
      </c>
      <c r="F49" s="106">
        <v>0.26100000000000001</v>
      </c>
      <c r="G49" s="106">
        <v>0.73899999999999999</v>
      </c>
    </row>
    <row r="50" spans="1:7" x14ac:dyDescent="0.25">
      <c r="A50" s="68">
        <v>560079</v>
      </c>
      <c r="B50" s="104" t="s">
        <v>57</v>
      </c>
      <c r="C50" s="105">
        <v>9500</v>
      </c>
      <c r="D50" s="105">
        <v>32582</v>
      </c>
      <c r="E50" s="105">
        <v>42082</v>
      </c>
      <c r="F50" s="106">
        <v>0.22600000000000001</v>
      </c>
      <c r="G50" s="106">
        <v>0.77400000000000002</v>
      </c>
    </row>
    <row r="51" spans="1:7" x14ac:dyDescent="0.25">
      <c r="A51" s="68">
        <v>560080</v>
      </c>
      <c r="B51" s="104" t="s">
        <v>58</v>
      </c>
      <c r="C51" s="105">
        <v>5192</v>
      </c>
      <c r="D51" s="105">
        <v>17448</v>
      </c>
      <c r="E51" s="105">
        <v>22640</v>
      </c>
      <c r="F51" s="106">
        <v>0.22900000000000001</v>
      </c>
      <c r="G51" s="106">
        <v>0.77100000000000002</v>
      </c>
    </row>
    <row r="52" spans="1:7" x14ac:dyDescent="0.25">
      <c r="A52" s="68">
        <v>560081</v>
      </c>
      <c r="B52" s="104" t="s">
        <v>59</v>
      </c>
      <c r="C52" s="105">
        <v>6730</v>
      </c>
      <c r="D52" s="105">
        <v>19570</v>
      </c>
      <c r="E52" s="105">
        <v>26300</v>
      </c>
      <c r="F52" s="106">
        <v>0.25600000000000001</v>
      </c>
      <c r="G52" s="106">
        <v>0.74399999999999999</v>
      </c>
    </row>
    <row r="53" spans="1:7" x14ac:dyDescent="0.25">
      <c r="A53" s="68">
        <v>560082</v>
      </c>
      <c r="B53" s="104" t="s">
        <v>60</v>
      </c>
      <c r="C53" s="105">
        <v>3734</v>
      </c>
      <c r="D53" s="105">
        <v>15000</v>
      </c>
      <c r="E53" s="105">
        <v>18734</v>
      </c>
      <c r="F53" s="106">
        <v>0.19900000000000001</v>
      </c>
      <c r="G53" s="106">
        <v>0.80100000000000005</v>
      </c>
    </row>
    <row r="54" spans="1:7" x14ac:dyDescent="0.25">
      <c r="A54" s="68">
        <v>560083</v>
      </c>
      <c r="B54" s="104" t="s">
        <v>61</v>
      </c>
      <c r="C54" s="105">
        <v>3242</v>
      </c>
      <c r="D54" s="105">
        <v>13761</v>
      </c>
      <c r="E54" s="105">
        <v>17003</v>
      </c>
      <c r="F54" s="106">
        <v>0.191</v>
      </c>
      <c r="G54" s="106">
        <v>0.80900000000000005</v>
      </c>
    </row>
    <row r="55" spans="1:7" x14ac:dyDescent="0.25">
      <c r="A55" s="68">
        <v>560084</v>
      </c>
      <c r="B55" s="104" t="s">
        <v>62</v>
      </c>
      <c r="C55" s="105">
        <v>6768</v>
      </c>
      <c r="D55" s="105">
        <v>19937</v>
      </c>
      <c r="E55" s="105">
        <v>26705</v>
      </c>
      <c r="F55" s="106">
        <v>0.253</v>
      </c>
      <c r="G55" s="106">
        <v>0.747</v>
      </c>
    </row>
    <row r="56" spans="1:7" x14ac:dyDescent="0.25">
      <c r="A56" s="68">
        <v>560085</v>
      </c>
      <c r="B56" s="104" t="s">
        <v>63</v>
      </c>
      <c r="C56" s="105">
        <v>378</v>
      </c>
      <c r="D56" s="105">
        <v>9417</v>
      </c>
      <c r="E56" s="105">
        <v>9795</v>
      </c>
      <c r="F56" s="106">
        <v>3.9E-2</v>
      </c>
      <c r="G56" s="106">
        <v>0.96099999999999997</v>
      </c>
    </row>
    <row r="57" spans="1:7" x14ac:dyDescent="0.25">
      <c r="A57" s="68">
        <v>560086</v>
      </c>
      <c r="B57" s="104" t="s">
        <v>64</v>
      </c>
      <c r="C57" s="105">
        <v>537</v>
      </c>
      <c r="D57" s="105">
        <v>17395</v>
      </c>
      <c r="E57" s="105">
        <v>17932</v>
      </c>
      <c r="F57" s="106">
        <v>0.03</v>
      </c>
      <c r="G57" s="106">
        <v>0.97</v>
      </c>
    </row>
    <row r="58" spans="1:7" x14ac:dyDescent="0.25">
      <c r="A58" s="68">
        <v>560087</v>
      </c>
      <c r="B58" s="104" t="s">
        <v>65</v>
      </c>
      <c r="C58" s="105">
        <v>0</v>
      </c>
      <c r="D58" s="105">
        <v>24721</v>
      </c>
      <c r="E58" s="105">
        <v>24721</v>
      </c>
      <c r="F58" s="106">
        <v>0</v>
      </c>
      <c r="G58" s="106">
        <v>1</v>
      </c>
    </row>
    <row r="59" spans="1:7" ht="30.6" customHeight="1" x14ac:dyDescent="0.25">
      <c r="A59" s="68">
        <v>560088</v>
      </c>
      <c r="B59" s="104" t="s">
        <v>66</v>
      </c>
      <c r="C59" s="105">
        <v>0</v>
      </c>
      <c r="D59" s="105">
        <v>6029</v>
      </c>
      <c r="E59" s="105">
        <v>6029</v>
      </c>
      <c r="F59" s="106">
        <v>0</v>
      </c>
      <c r="G59" s="106">
        <v>1</v>
      </c>
    </row>
    <row r="60" spans="1:7" ht="26.45" customHeight="1" x14ac:dyDescent="0.25">
      <c r="A60" s="68">
        <v>560089</v>
      </c>
      <c r="B60" s="104" t="s">
        <v>67</v>
      </c>
      <c r="C60" s="105">
        <v>0</v>
      </c>
      <c r="D60" s="105">
        <v>4022</v>
      </c>
      <c r="E60" s="105">
        <v>4022</v>
      </c>
      <c r="F60" s="106">
        <v>0</v>
      </c>
      <c r="G60" s="106">
        <v>1</v>
      </c>
    </row>
    <row r="61" spans="1:7" ht="24.75" x14ac:dyDescent="0.25">
      <c r="A61" s="68">
        <v>560096</v>
      </c>
      <c r="B61" s="104" t="s">
        <v>68</v>
      </c>
      <c r="C61" s="105">
        <v>1</v>
      </c>
      <c r="D61" s="105">
        <v>383</v>
      </c>
      <c r="E61" s="105">
        <v>384</v>
      </c>
      <c r="F61" s="106">
        <v>3.0000000000000001E-3</v>
      </c>
      <c r="G61" s="106">
        <v>0.997</v>
      </c>
    </row>
    <row r="62" spans="1:7" x14ac:dyDescent="0.25">
      <c r="A62" s="68">
        <v>560098</v>
      </c>
      <c r="B62" s="104" t="s">
        <v>69</v>
      </c>
      <c r="C62" s="105">
        <v>1</v>
      </c>
      <c r="D62" s="105">
        <v>6727</v>
      </c>
      <c r="E62" s="105">
        <v>6728</v>
      </c>
      <c r="F62" s="106">
        <v>0</v>
      </c>
      <c r="G62" s="106">
        <v>1</v>
      </c>
    </row>
    <row r="63" spans="1:7" ht="21.6" customHeight="1" x14ac:dyDescent="0.25">
      <c r="A63" s="68">
        <v>560099</v>
      </c>
      <c r="B63" s="104" t="s">
        <v>70</v>
      </c>
      <c r="C63" s="105">
        <v>38</v>
      </c>
      <c r="D63" s="105">
        <v>2032</v>
      </c>
      <c r="E63" s="105">
        <v>2070</v>
      </c>
      <c r="F63" s="106">
        <v>1.7999999999999999E-2</v>
      </c>
      <c r="G63" s="106">
        <v>0.98199999999999998</v>
      </c>
    </row>
    <row r="64" spans="1:7" x14ac:dyDescent="0.25">
      <c r="A64" s="68">
        <v>560205</v>
      </c>
      <c r="B64" s="104" t="s">
        <v>71</v>
      </c>
      <c r="C64" s="105">
        <v>26</v>
      </c>
      <c r="D64" s="105">
        <v>37</v>
      </c>
      <c r="E64" s="105">
        <v>63</v>
      </c>
      <c r="F64" s="106">
        <v>0.41299999999999998</v>
      </c>
      <c r="G64" s="106">
        <v>0.58699999999999997</v>
      </c>
    </row>
    <row r="65" spans="1:7" ht="33" customHeight="1" x14ac:dyDescent="0.25">
      <c r="A65" s="68">
        <v>560206</v>
      </c>
      <c r="B65" s="104" t="s">
        <v>24</v>
      </c>
      <c r="C65" s="105">
        <v>9</v>
      </c>
      <c r="D65" s="105">
        <v>71627</v>
      </c>
      <c r="E65" s="105">
        <v>71636</v>
      </c>
      <c r="F65" s="106">
        <v>0</v>
      </c>
      <c r="G65" s="106">
        <v>1</v>
      </c>
    </row>
    <row r="66" spans="1:7" ht="31.9" customHeight="1" x14ac:dyDescent="0.25">
      <c r="A66" s="68">
        <v>560214</v>
      </c>
      <c r="B66" s="104" t="s">
        <v>29</v>
      </c>
      <c r="C66" s="105">
        <v>26324</v>
      </c>
      <c r="D66" s="105">
        <v>81019</v>
      </c>
      <c r="E66" s="105">
        <v>107343</v>
      </c>
      <c r="F66" s="106">
        <v>0.245</v>
      </c>
      <c r="G66" s="106">
        <v>0.755</v>
      </c>
    </row>
  </sheetData>
  <mergeCells count="4">
    <mergeCell ref="E1:G1"/>
    <mergeCell ref="H1:I1"/>
    <mergeCell ref="A2:G3"/>
    <mergeCell ref="A5:B5"/>
  </mergeCells>
  <pageMargins left="0.7" right="0.7" top="0.75" bottom="0.75" header="0.3" footer="0.3"/>
  <pageSetup paperSize="9" scale="6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3</vt:i4>
      </vt:variant>
    </vt:vector>
  </HeadingPairs>
  <TitlesOfParts>
    <vt:vector size="19" baseType="lpstr">
      <vt:lpstr>прил 7</vt:lpstr>
      <vt:lpstr>прил 6.1 </vt:lpstr>
      <vt:lpstr>прил 6</vt:lpstr>
      <vt:lpstr>прил 5.1</vt:lpstr>
      <vt:lpstr>прил 5</vt:lpstr>
      <vt:lpstr>прил 2</vt:lpstr>
      <vt:lpstr>прил 1.10 1С</vt:lpstr>
      <vt:lpstr>прил 1.9</vt:lpstr>
      <vt:lpstr>прил 1.8</vt:lpstr>
      <vt:lpstr>прил 1.7</vt:lpstr>
      <vt:lpstr>прил 1.6</vt:lpstr>
      <vt:lpstr>прил 1.5</vt:lpstr>
      <vt:lpstr>прил 1.4</vt:lpstr>
      <vt:lpstr>прил 1.3</vt:lpstr>
      <vt:lpstr>прил 1.2</vt:lpstr>
      <vt:lpstr>прил 1.1</vt:lpstr>
      <vt:lpstr>'прил 1.10 1С'!Область_печати</vt:lpstr>
      <vt:lpstr>'прил 1.8'!Область_печати</vt:lpstr>
      <vt:lpstr>'прил 6.1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2019-03-11T09:36:50Z</dcterms:modified>
</cp:coreProperties>
</file>